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GERENCIA\Documents\HSJD CONCORDIA\PLANES\2016\PLAN DE DESARROLLO 2016 - 2020\"/>
    </mc:Choice>
  </mc:AlternateContent>
  <bookViews>
    <workbookView xWindow="0" yWindow="0" windowWidth="24000" windowHeight="9345"/>
  </bookViews>
  <sheets>
    <sheet name="LE 1" sheetId="2" r:id="rId1"/>
    <sheet name="LE 2" sheetId="8" r:id="rId2"/>
    <sheet name="LE 3" sheetId="9" r:id="rId3"/>
    <sheet name="LE 4" sheetId="10" r:id="rId4"/>
    <sheet name="LE 5" sheetId="11" r:id="rId5"/>
    <sheet name="LE 6" sheetId="12" r:id="rId6"/>
  </sheets>
  <definedNames>
    <definedName name="_xlnm.Print_Area" localSheetId="0">'LE 1'!$A$1:$BJ$58</definedName>
    <definedName name="_xlnm.Print_Area" localSheetId="1">'LE 2'!$A$1:$BJ$204</definedName>
    <definedName name="_xlnm.Print_Area" localSheetId="2">'LE 3'!$A$1:$BJ$197</definedName>
    <definedName name="_xlnm.Print_Area" localSheetId="3">'LE 4'!$A$1:$BJ$69</definedName>
    <definedName name="_xlnm.Print_Area" localSheetId="4">'LE 5'!$A$1:$BJ$177</definedName>
    <definedName name="_xlnm.Print_Area" localSheetId="5">'LE 6'!$A$1:$BJ$125</definedName>
  </definedNames>
  <calcPr calcId="152511" calcMode="autoNoTable" iterate="1"/>
  <fileRecoveryPr repairLoad="1"/>
</workbook>
</file>

<file path=xl/calcChain.xml><?xml version="1.0" encoding="utf-8"?>
<calcChain xmlns="http://schemas.openxmlformats.org/spreadsheetml/2006/main">
  <c r="AA116" i="12" l="1"/>
  <c r="AA117" i="12"/>
  <c r="AA118" i="12"/>
  <c r="AA119" i="12"/>
  <c r="AA120" i="12"/>
  <c r="AA121" i="12"/>
  <c r="AA115" i="12"/>
  <c r="AA96" i="12"/>
  <c r="AA97" i="12"/>
  <c r="AA98" i="12"/>
  <c r="AA99" i="12"/>
  <c r="AA100" i="12"/>
  <c r="AA95" i="12"/>
  <c r="AA73" i="12"/>
  <c r="AA74" i="12"/>
  <c r="AA75" i="12"/>
  <c r="AA76" i="12"/>
  <c r="AA77" i="12"/>
  <c r="AA78" i="12"/>
  <c r="AA79" i="12"/>
  <c r="AA80" i="12"/>
  <c r="AA72" i="12"/>
  <c r="BD81" i="12"/>
  <c r="AA50" i="12"/>
  <c r="AA51" i="12"/>
  <c r="AA52" i="12"/>
  <c r="AA53" i="12"/>
  <c r="AA54" i="12"/>
  <c r="AA55" i="12"/>
  <c r="AA56" i="12"/>
  <c r="AA57" i="12"/>
  <c r="AA49" i="12"/>
  <c r="AA34" i="12"/>
  <c r="AA33" i="12"/>
  <c r="AA164" i="11" l="1"/>
  <c r="AA165" i="11"/>
  <c r="AA166" i="11"/>
  <c r="AA167" i="11"/>
  <c r="AA168" i="11"/>
  <c r="AA169" i="11"/>
  <c r="AA170" i="11"/>
  <c r="AA171" i="11"/>
  <c r="AA172" i="11"/>
  <c r="AA173" i="11"/>
  <c r="AA163" i="11"/>
  <c r="AA146" i="11"/>
  <c r="AA147" i="11"/>
  <c r="AA148" i="11"/>
  <c r="AA145" i="11"/>
  <c r="AA129" i="11"/>
  <c r="AA130" i="11"/>
  <c r="AA128" i="11"/>
  <c r="AA85" i="11" l="1"/>
  <c r="AA86" i="11"/>
  <c r="AA87" i="11"/>
  <c r="AA88" i="11"/>
  <c r="AA89" i="11"/>
  <c r="AA90" i="11"/>
  <c r="AA91" i="11"/>
  <c r="AA92" i="11"/>
  <c r="AA93" i="11"/>
  <c r="AA84" i="11"/>
  <c r="BD94" i="11"/>
  <c r="AA34" i="11"/>
  <c r="AA35" i="11"/>
  <c r="AA36" i="11"/>
  <c r="AA37" i="11"/>
  <c r="AA38" i="11"/>
  <c r="AA39" i="11"/>
  <c r="AA40" i="11"/>
  <c r="AA41" i="11"/>
  <c r="AA42" i="11"/>
  <c r="AA43" i="11"/>
  <c r="AA44" i="11"/>
  <c r="AA45" i="11"/>
  <c r="AA46" i="11"/>
  <c r="AA47" i="11"/>
  <c r="AA48" i="11"/>
  <c r="AA49" i="11"/>
  <c r="AA50" i="11"/>
  <c r="AA51" i="11"/>
  <c r="AA52" i="11"/>
  <c r="AA53" i="11"/>
  <c r="AA54" i="11"/>
  <c r="AA55" i="11"/>
  <c r="AA56" i="11"/>
  <c r="AA57" i="11"/>
  <c r="AA58" i="11"/>
  <c r="AA59" i="11"/>
  <c r="AA60" i="11"/>
  <c r="AA61" i="11"/>
  <c r="AA62" i="11"/>
  <c r="AA63" i="11"/>
  <c r="AA64" i="11"/>
  <c r="AA65" i="11"/>
  <c r="AA66" i="11"/>
  <c r="AA67" i="11"/>
  <c r="AA68" i="11"/>
  <c r="AA69" i="11"/>
  <c r="AA33" i="11"/>
  <c r="BD70" i="11"/>
  <c r="AA34" i="10"/>
  <c r="AA35" i="10"/>
  <c r="AA36" i="10"/>
  <c r="AA37" i="10"/>
  <c r="AA38" i="10"/>
  <c r="AA39" i="10"/>
  <c r="AA40" i="10"/>
  <c r="AA41" i="10"/>
  <c r="AA42" i="10"/>
  <c r="AA43" i="10"/>
  <c r="AA44" i="10"/>
  <c r="AA45" i="10"/>
  <c r="AA46" i="10"/>
  <c r="AA47" i="10"/>
  <c r="AA48" i="10"/>
  <c r="AA49" i="10"/>
  <c r="AA50" i="10"/>
  <c r="AA51" i="10"/>
  <c r="AA52" i="10"/>
  <c r="AA53" i="10"/>
  <c r="AA54" i="10"/>
  <c r="AA55" i="10"/>
  <c r="AA56" i="10"/>
  <c r="AA57" i="10"/>
  <c r="AA58" i="10"/>
  <c r="AA59" i="10"/>
  <c r="AA60" i="10"/>
  <c r="AA61" i="10"/>
  <c r="AA62" i="10"/>
  <c r="AA63" i="10"/>
  <c r="AA64" i="10"/>
  <c r="AA65" i="10"/>
  <c r="AA33" i="10"/>
  <c r="BD66" i="10"/>
  <c r="AA152" i="9"/>
  <c r="AA153" i="9"/>
  <c r="AA154" i="9"/>
  <c r="AA155" i="9"/>
  <c r="AA156" i="9"/>
  <c r="AA157" i="9"/>
  <c r="AA158" i="9"/>
  <c r="AA159" i="9"/>
  <c r="AA160" i="9"/>
  <c r="AA161" i="9"/>
  <c r="AA162" i="9"/>
  <c r="AA163" i="9"/>
  <c r="AA164" i="9"/>
  <c r="AA165" i="9"/>
  <c r="AA166" i="9"/>
  <c r="AA167" i="9"/>
  <c r="AA168" i="9"/>
  <c r="AA169" i="9"/>
  <c r="AA170" i="9"/>
  <c r="AA171" i="9"/>
  <c r="AA172" i="9"/>
  <c r="AA173" i="9"/>
  <c r="AA174" i="9"/>
  <c r="AA175" i="9"/>
  <c r="AA176" i="9"/>
  <c r="AA177" i="9"/>
  <c r="AA178" i="9"/>
  <c r="AA179" i="9"/>
  <c r="AA180" i="9"/>
  <c r="AA181" i="9"/>
  <c r="AA182" i="9"/>
  <c r="AA183" i="9"/>
  <c r="AA184" i="9"/>
  <c r="AA185" i="9"/>
  <c r="AA186" i="9"/>
  <c r="AA187" i="9"/>
  <c r="AA188" i="9"/>
  <c r="AA189" i="9"/>
  <c r="AA190" i="9"/>
  <c r="AA191" i="9"/>
  <c r="AA192" i="9"/>
  <c r="AA193" i="9"/>
  <c r="AA151" i="9"/>
  <c r="AA131" i="9"/>
  <c r="AA132" i="9"/>
  <c r="AA133" i="9"/>
  <c r="AA134" i="9"/>
  <c r="AA135" i="9"/>
  <c r="AA136" i="9"/>
  <c r="AA130" i="9"/>
  <c r="BD137" i="9"/>
  <c r="AA108" i="9"/>
  <c r="AA109" i="9"/>
  <c r="AA110" i="9"/>
  <c r="AA111" i="9"/>
  <c r="AA112" i="9"/>
  <c r="AA113" i="9"/>
  <c r="AA114" i="9"/>
  <c r="AA115" i="9"/>
  <c r="AA107" i="9"/>
  <c r="AA86" i="9" l="1"/>
  <c r="AA87" i="9"/>
  <c r="AA88" i="9"/>
  <c r="AA89" i="9"/>
  <c r="AA90" i="9"/>
  <c r="AA91" i="9"/>
  <c r="AA92" i="9"/>
  <c r="AA85" i="9"/>
  <c r="BD93" i="9"/>
  <c r="AA54" i="9"/>
  <c r="AA55" i="9"/>
  <c r="AA56" i="9"/>
  <c r="AA57" i="9"/>
  <c r="AA58" i="9"/>
  <c r="AA59" i="9"/>
  <c r="AA60" i="9"/>
  <c r="AA61" i="9"/>
  <c r="AA62" i="9"/>
  <c r="AA63" i="9"/>
  <c r="AA64" i="9"/>
  <c r="AA65" i="9"/>
  <c r="AA66" i="9"/>
  <c r="AA67" i="9"/>
  <c r="AA68" i="9"/>
  <c r="AA69" i="9"/>
  <c r="AA70" i="9"/>
  <c r="AA53" i="9"/>
  <c r="AA34" i="9"/>
  <c r="AA35" i="9"/>
  <c r="AA36" i="9"/>
  <c r="AA37" i="9"/>
  <c r="AA38" i="9"/>
  <c r="AA33" i="9"/>
  <c r="AA143" i="8"/>
  <c r="AA144" i="8"/>
  <c r="AA145" i="8"/>
  <c r="AA146" i="8"/>
  <c r="AA147" i="8"/>
  <c r="AA148" i="8"/>
  <c r="AA149" i="8"/>
  <c r="AA150" i="8"/>
  <c r="AA151" i="8"/>
  <c r="AA152" i="8"/>
  <c r="AA153" i="8"/>
  <c r="AA154" i="8"/>
  <c r="AA155" i="8"/>
  <c r="AA156" i="8"/>
  <c r="AA157" i="8"/>
  <c r="AA158" i="8"/>
  <c r="AA159" i="8"/>
  <c r="AA160" i="8"/>
  <c r="AA161" i="8"/>
  <c r="AA162" i="8"/>
  <c r="AA163" i="8"/>
  <c r="AA164" i="8"/>
  <c r="AA165" i="8"/>
  <c r="AA166" i="8"/>
  <c r="AA167" i="8"/>
  <c r="AA168" i="8"/>
  <c r="AA169" i="8"/>
  <c r="AA170" i="8"/>
  <c r="AA171" i="8"/>
  <c r="AA172" i="8"/>
  <c r="AA173" i="8"/>
  <c r="AA174" i="8"/>
  <c r="AA175" i="8"/>
  <c r="AA176" i="8"/>
  <c r="AA177" i="8"/>
  <c r="AA178" i="8"/>
  <c r="AA179" i="8"/>
  <c r="AA180" i="8"/>
  <c r="AA181" i="8"/>
  <c r="AA182" i="8"/>
  <c r="AA183" i="8"/>
  <c r="AA184" i="8"/>
  <c r="AA185" i="8"/>
  <c r="AA186" i="8"/>
  <c r="AA187" i="8"/>
  <c r="AA188" i="8"/>
  <c r="AA189" i="8"/>
  <c r="AA190" i="8"/>
  <c r="AA191" i="8"/>
  <c r="AA192" i="8"/>
  <c r="AA193" i="8"/>
  <c r="AA194" i="8"/>
  <c r="AA195" i="8"/>
  <c r="AA196" i="8"/>
  <c r="AA197" i="8"/>
  <c r="AA198" i="8"/>
  <c r="AA199" i="8"/>
  <c r="AA200" i="8"/>
  <c r="AA142" i="8"/>
  <c r="BD201" i="8"/>
  <c r="AA67" i="8" l="1"/>
  <c r="AA68" i="8"/>
  <c r="AA69" i="8"/>
  <c r="AA70" i="8"/>
  <c r="AA71" i="8"/>
  <c r="AA72" i="8"/>
  <c r="AA73" i="8"/>
  <c r="AA74" i="8"/>
  <c r="AA75" i="8"/>
  <c r="AA76" i="8"/>
  <c r="AA77" i="8"/>
  <c r="AA78" i="8"/>
  <c r="AA79" i="8"/>
  <c r="AA80" i="8"/>
  <c r="AA81" i="8"/>
  <c r="AA82" i="8"/>
  <c r="AA83" i="8"/>
  <c r="AA84" i="8"/>
  <c r="AA85" i="8"/>
  <c r="AA86" i="8"/>
  <c r="AA87" i="8"/>
  <c r="AA88" i="8"/>
  <c r="AA89" i="8"/>
  <c r="AA90" i="8"/>
  <c r="AA91" i="8"/>
  <c r="AA92" i="8"/>
  <c r="AA93" i="8"/>
  <c r="AA94" i="8"/>
  <c r="AA95" i="8"/>
  <c r="AA96" i="8"/>
  <c r="AA97" i="8"/>
  <c r="AA98" i="8"/>
  <c r="AA99" i="8"/>
  <c r="AA100" i="8"/>
  <c r="AA101" i="8"/>
  <c r="AA102" i="8"/>
  <c r="AA103" i="8"/>
  <c r="AA104" i="8"/>
  <c r="AA105" i="8"/>
  <c r="AA106" i="8"/>
  <c r="AA107" i="8"/>
  <c r="AA108" i="8"/>
  <c r="AA109" i="8"/>
  <c r="AA110" i="8"/>
  <c r="AA111" i="8"/>
  <c r="AA112" i="8"/>
  <c r="AA113" i="8"/>
  <c r="AA114" i="8"/>
  <c r="AA115" i="8"/>
  <c r="AA116" i="8"/>
  <c r="AA117" i="8"/>
  <c r="AA118" i="8"/>
  <c r="AA119" i="8"/>
  <c r="AA120" i="8"/>
  <c r="AA121" i="8"/>
  <c r="AA122" i="8"/>
  <c r="AA123" i="8"/>
  <c r="AA124" i="8"/>
  <c r="AA125" i="8"/>
  <c r="AA126" i="8"/>
  <c r="AA127" i="8"/>
  <c r="AA66" i="8"/>
  <c r="BD128" i="8"/>
  <c r="AA34" i="8"/>
  <c r="AA35" i="8"/>
  <c r="AA36" i="8"/>
  <c r="AA37" i="8"/>
  <c r="AA38" i="8"/>
  <c r="AA39" i="8"/>
  <c r="AA40" i="8"/>
  <c r="AA41" i="8"/>
  <c r="AA42" i="8"/>
  <c r="AA43" i="8"/>
  <c r="AA44" i="8"/>
  <c r="AA45" i="8"/>
  <c r="AA46" i="8"/>
  <c r="AA47" i="8"/>
  <c r="AA48" i="8"/>
  <c r="AA49" i="8"/>
  <c r="AA50" i="8"/>
  <c r="AA51" i="8"/>
  <c r="AA33" i="8"/>
  <c r="BD52" i="8"/>
  <c r="AA34" i="2"/>
  <c r="AA35" i="2"/>
  <c r="AA36" i="2"/>
  <c r="AA37" i="2"/>
  <c r="AA38" i="2"/>
  <c r="AA39" i="2"/>
  <c r="AA40" i="2"/>
  <c r="AA41" i="2"/>
  <c r="AA42" i="2"/>
  <c r="AA43" i="2"/>
  <c r="AA44" i="2"/>
  <c r="AA45" i="2"/>
  <c r="AA46" i="2"/>
  <c r="AA47" i="2"/>
  <c r="AA48" i="2"/>
  <c r="AA49" i="2"/>
  <c r="AA50" i="2"/>
  <c r="AA51" i="2"/>
  <c r="AA52" i="2"/>
  <c r="AA53" i="2"/>
  <c r="AA54" i="2"/>
  <c r="AA33" i="2"/>
  <c r="BD55" i="2"/>
  <c r="BD122" i="12" l="1"/>
  <c r="BD101" i="12"/>
  <c r="BD58" i="12"/>
  <c r="BD35" i="12"/>
  <c r="BD174" i="11"/>
  <c r="BD149" i="11"/>
  <c r="BD131" i="11"/>
  <c r="BD114" i="11"/>
  <c r="BD68" i="10"/>
  <c r="BD194" i="9"/>
  <c r="BD116" i="9"/>
  <c r="BD71" i="9"/>
  <c r="BD39" i="9"/>
  <c r="BD124" i="12" l="1"/>
  <c r="BD176" i="11"/>
  <c r="BD196" i="9"/>
  <c r="BD57" i="2"/>
  <c r="BD203" i="8" l="1"/>
</calcChain>
</file>

<file path=xl/comments1.xml><?xml version="1.0" encoding="utf-8"?>
<comments xmlns="http://schemas.openxmlformats.org/spreadsheetml/2006/main">
  <authors>
    <author>GERENCIA</author>
  </authors>
  <commentList>
    <comment ref="AF40" authorId="0" shapeId="0">
      <text>
        <r>
          <rPr>
            <b/>
            <sz val="9"/>
            <color indexed="81"/>
            <rFont val="Tahoma"/>
            <family val="2"/>
          </rPr>
          <t>UNA (1) PUBLICACION MENSUAL POR ENTIDAD.</t>
        </r>
      </text>
    </comment>
  </commentList>
</comments>
</file>

<file path=xl/sharedStrings.xml><?xml version="1.0" encoding="utf-8"?>
<sst xmlns="http://schemas.openxmlformats.org/spreadsheetml/2006/main" count="1670" uniqueCount="898">
  <si>
    <t>Empresa  Social del Estado</t>
  </si>
  <si>
    <t>PROCESOS DE DIRECCIÓN Y GESTIÓN CORPORATIVA.</t>
  </si>
  <si>
    <t>PONDERACIÓN</t>
  </si>
  <si>
    <t>Año:</t>
  </si>
  <si>
    <t>Acto Administrativo de Aprobación:</t>
  </si>
  <si>
    <t>LÍNEA ESTRATÉGICA:</t>
  </si>
  <si>
    <t>OBJETIVO:</t>
  </si>
  <si>
    <t>CÓDIGO:</t>
  </si>
  <si>
    <t>RESPONSABLE:</t>
  </si>
  <si>
    <t>COSTO</t>
  </si>
  <si>
    <t>PONDERACIÓN DENTRO DEL OBJETIVO:</t>
  </si>
  <si>
    <t>PONDERACIÓN DENTRO DEL PLAN:</t>
  </si>
  <si>
    <t>ACTIVIDADES</t>
  </si>
  <si>
    <t>CÓDIGO</t>
  </si>
  <si>
    <t>HOSPITAL SAN JUAN DE DIOS (CONCORDIA - ANTIOQUIA)</t>
  </si>
  <si>
    <t>Carrera 18  #  16 – 05.</t>
  </si>
  <si>
    <t>Teléfonos: PBX 8 44 61 61</t>
  </si>
  <si>
    <t xml:space="preserve">Correo Electrónico: hospitaldeconcordia@hospital-concordia.gov.co  </t>
  </si>
  <si>
    <t>NIT: 890.907.297 - 3</t>
  </si>
  <si>
    <t>"Salud integral para todos".</t>
  </si>
  <si>
    <t>Direccionamiento Estratégico</t>
  </si>
  <si>
    <t>FEB.</t>
  </si>
  <si>
    <t>MAR.</t>
  </si>
  <si>
    <t>ABR.</t>
  </si>
  <si>
    <t>MAY.</t>
  </si>
  <si>
    <t>JUN.</t>
  </si>
  <si>
    <t>JUL.</t>
  </si>
  <si>
    <t>AGO.</t>
  </si>
  <si>
    <t>SEP.</t>
  </si>
  <si>
    <t>OCT.</t>
  </si>
  <si>
    <t>NOV.</t>
  </si>
  <si>
    <t>DIC.</t>
  </si>
  <si>
    <t>ENE.</t>
  </si>
  <si>
    <t>SUBTOTAL</t>
  </si>
  <si>
    <t>TOTAL</t>
  </si>
  <si>
    <t>Celador</t>
  </si>
  <si>
    <t>Odontólogo</t>
  </si>
  <si>
    <t>Conductor</t>
  </si>
  <si>
    <t>Gerente ESE</t>
  </si>
  <si>
    <t>Subgerente Adm.</t>
  </si>
  <si>
    <t>Jefe Control Interno)</t>
  </si>
  <si>
    <t>Almacenista</t>
  </si>
  <si>
    <t>Aux. Adm. Cont.</t>
  </si>
  <si>
    <t>Aux. Adm. Cart.</t>
  </si>
  <si>
    <t>Aux. Adm. Arch.</t>
  </si>
  <si>
    <t>Aux. Adm. SIAU</t>
  </si>
  <si>
    <t>Secretaria</t>
  </si>
  <si>
    <t>Aux. Serv. Grales.</t>
  </si>
  <si>
    <t>Mantenimiento</t>
  </si>
  <si>
    <t>Subgerente S. Salud</t>
  </si>
  <si>
    <t>Médico</t>
  </si>
  <si>
    <t>Jefe P y P</t>
  </si>
  <si>
    <t>Jefe Urg. Hosp.</t>
  </si>
  <si>
    <t>Vacunador</t>
  </si>
  <si>
    <t>Regente</t>
  </si>
  <si>
    <t>Tec. RX</t>
  </si>
  <si>
    <t>Aux. Odont.</t>
  </si>
  <si>
    <t>Aux. Información</t>
  </si>
  <si>
    <t>Aux. Farmacia</t>
  </si>
  <si>
    <t>Aux. Enf.</t>
  </si>
  <si>
    <t>Bacterióloga</t>
  </si>
  <si>
    <t>Facturador</t>
  </si>
  <si>
    <t>PLAN DE DESARROLLO INSTITUCIONAL 2.016 - 2.020 "Camino a la Acreditación en Salud".</t>
  </si>
  <si>
    <t>Plan Operativo Anual de Actividades (POA).</t>
  </si>
  <si>
    <t>DIRECCIONAMIENTO ESTRATÉGICO.</t>
  </si>
  <si>
    <t>LE 01</t>
  </si>
  <si>
    <t>Formular el plan de desarrollo institucional, sus planes operativos, el plan de gestión gerencial y los acuerdos de gestión con los gerentes públicos (subgerente de servicios de salud y subgerente administrativo);  realizar seguimiento a su ejecución, evaluar los resultados y tomar los correctivos que sean necesarios.</t>
  </si>
  <si>
    <t>LE 01 OB 01</t>
  </si>
  <si>
    <t>Gerente Empresa Social del Estado.</t>
  </si>
  <si>
    <t>GERENCIA DEL DÍA A DÍA.</t>
  </si>
  <si>
    <t>LE 02</t>
  </si>
  <si>
    <t>Realizar la compra y la prestación de bienes y servicios, según el caso, de acuerdo con las necesidades preestablecidas por la Empresa Social del Estado en el Plan Anual de Compras, conforme los principios y procedimientos del Estatuto de Contratación y del Manual de Procesos y Procedimientos de Contratación.</t>
  </si>
  <si>
    <t>LE 02 OB 01</t>
  </si>
  <si>
    <t>Cumplir con las actividades misionales, inherentes a la naturaleza jurídica de la Empresa Social del Estado, a la misión y a los objetivos institucionales, de forma rutinaria, o en casos excepcionales de emergencias y desastres, mejorando la percepción de los servicios de salud por parte de la comunidad y la satisfacción con éstos.</t>
  </si>
  <si>
    <t>LE 02 OB 02</t>
  </si>
  <si>
    <t>Cumplir con las actividades de dirección y apoyo administrativo, inherentes a la naturaleza jurídica de la Empresa Social del Estado, a la misión y a los objetivos institucionales.</t>
  </si>
  <si>
    <t>LE 02 OB 03</t>
  </si>
  <si>
    <t>Gerente Empresa Social del Estado - Subgerente Administrativo.</t>
  </si>
  <si>
    <t xml:space="preserve">LE 02 OB 03 AC 01 </t>
  </si>
  <si>
    <t>LE 02 OB 03 AC 02</t>
  </si>
  <si>
    <t>LE 02 OB 03 AC 03</t>
  </si>
  <si>
    <t>LE 02 OB 03 AC 04</t>
  </si>
  <si>
    <t>LE 02 OB 03 AC 05</t>
  </si>
  <si>
    <t>LE 02 OB 03 AC 06</t>
  </si>
  <si>
    <t>LE 02 OB 03 AC 07</t>
  </si>
  <si>
    <t xml:space="preserve">LE 02 OB 02 AC 01 </t>
  </si>
  <si>
    <t>LE 02 OB 02 AC 02</t>
  </si>
  <si>
    <t>LE 02 OB 02 AC 03</t>
  </si>
  <si>
    <t>LE 02 OB 02 AC 04</t>
  </si>
  <si>
    <t>LE 02 OB 02 AC 05</t>
  </si>
  <si>
    <t>LE 02 OB 02 AC 06</t>
  </si>
  <si>
    <t>LE 02 OB 02 AC 07</t>
  </si>
  <si>
    <t xml:space="preserve">LE 02 OB 01 AC 01 </t>
  </si>
  <si>
    <t>LE 02 OB 01 AC 02</t>
  </si>
  <si>
    <t>LE 02 OB 01 AC 03</t>
  </si>
  <si>
    <t>LE 02 OB 01 AC 04</t>
  </si>
  <si>
    <t>LE 02 OB 01 AC 05</t>
  </si>
  <si>
    <t>LE 02 OB 01 AC 06</t>
  </si>
  <si>
    <t>LE 02 OB 01 AC 07</t>
  </si>
  <si>
    <t xml:space="preserve">LE 01 OB 01 AC 01 </t>
  </si>
  <si>
    <t>LE 01 OB 01 AC 02</t>
  </si>
  <si>
    <t>LE 01 OB 01 AC 03</t>
  </si>
  <si>
    <t>LE 01 OB 01 AC 04</t>
  </si>
  <si>
    <t>LE 01 OB 01 AC 05</t>
  </si>
  <si>
    <t>LE 01 OB 01 AC 06</t>
  </si>
  <si>
    <t>LE 01 OB 01 AC 07</t>
  </si>
  <si>
    <t>TRANSFORMACIÓN CULTURAL</t>
  </si>
  <si>
    <t>LE 03</t>
  </si>
  <si>
    <t>Cumplir con la totalidad de estándares de las condiciones de suficiencia patrimonial y financiera, condiciones técnico administrativas y condiciones técnico científicas del Sistema Único de Habilitación del Sistema Obligatorio de Garantía de la Calidad para la Atención en Salud.</t>
  </si>
  <si>
    <t>LE 03 OB 01</t>
  </si>
  <si>
    <t xml:space="preserve">LE 03 OB 01 AC 01 </t>
  </si>
  <si>
    <t>LE 03 OB 01 AC 02</t>
  </si>
  <si>
    <t>LE 03 OB 01 AC 03</t>
  </si>
  <si>
    <t>LE 03 OB 01 AC 04</t>
  </si>
  <si>
    <t>LE 03 OB 01 AC 05</t>
  </si>
  <si>
    <t>LE 03 OB 01 AC 06</t>
  </si>
  <si>
    <t>Implementar un Programa de Auditoria para el Mejoramiento de la Calidad (PAMEC) según los lineamientos del Ministerio de Salud y Protección Social, en el marco del Sistema Obligatorio de Garantía de la Calidad para la Atención en Salud.</t>
  </si>
  <si>
    <t>LE 03 OB 02</t>
  </si>
  <si>
    <t>Asesor Externo de Calidad.</t>
  </si>
  <si>
    <t xml:space="preserve">LE 03 OB 02 AC 01 </t>
  </si>
  <si>
    <t>LE 03 OB 02 AC 02</t>
  </si>
  <si>
    <t>LE 03 OB 02 AC 03</t>
  </si>
  <si>
    <t>LE 03 OB 02 AC 04</t>
  </si>
  <si>
    <t>LE 03 OB 02 AC 05</t>
  </si>
  <si>
    <t>LE 03 OB 02 AC 06</t>
  </si>
  <si>
    <t>LE 03 OB 02 AC 07</t>
  </si>
  <si>
    <t>Mantener operativo y útil, un sistema de indicadores para el control de gestión de la calidad en la prestación de servicios salud, según los lineamientos del Ministerio de Salud y Protección Social y de la Superintendencia Nacional de Salud en el marco del Sistema Obligatorio de Garantía de la Calidad para la Atención en Salud y rendir los informes correspondientes.</t>
  </si>
  <si>
    <t>LE 03 OB 03</t>
  </si>
  <si>
    <t>Gerente Empresa Social del Estado - Subgerente de Servicios de Salud.</t>
  </si>
  <si>
    <t>LE 03 OB 03 AC 02</t>
  </si>
  <si>
    <t>LE 03 OB 03 AC 03</t>
  </si>
  <si>
    <t>LE 03 OB 03 AC 04</t>
  </si>
  <si>
    <t>LE 03 OB 03 AC 05</t>
  </si>
  <si>
    <t>LE 03 OB 03 AC 06</t>
  </si>
  <si>
    <t>LE 03 OB 03 AC 07</t>
  </si>
  <si>
    <t>Autoevaluar, calificar y cerrar brechas en la implementación del Sistema Único de Acreditación del Sistema Obligatorio de Garantía de la Calidad para la Atención en Salud.</t>
  </si>
  <si>
    <t>LE 03 OB 04</t>
  </si>
  <si>
    <t xml:space="preserve">LE 03 OB 04 AC 01 </t>
  </si>
  <si>
    <t>LE 03 OB 04 AC 02</t>
  </si>
  <si>
    <t>LE 03 OB 04 AC 03</t>
  </si>
  <si>
    <t>LE 03 OB 04 AC 04</t>
  </si>
  <si>
    <t>LE 03 OB 04 AC 05</t>
  </si>
  <si>
    <t>LE 03 OB 04 AC 06</t>
  </si>
  <si>
    <t>LE 03 OB 04 AC 07</t>
  </si>
  <si>
    <t>Formular e implementar un Programa de Seguridad en la Atención en Salud.</t>
  </si>
  <si>
    <t>LE 03 OB 05</t>
  </si>
  <si>
    <t>Subgerente de Servicios de Salud.</t>
  </si>
  <si>
    <t>LE 03 OB 05 AC 02</t>
  </si>
  <si>
    <t>LE 03 OB 05 AC 03</t>
  </si>
  <si>
    <t>LE 03 OB 05 AC 04</t>
  </si>
  <si>
    <t>LE 03 OB 05 AC 05</t>
  </si>
  <si>
    <t>LE 03 OB 05 AC 06</t>
  </si>
  <si>
    <t>LE 03 OB 05 AC 07</t>
  </si>
  <si>
    <t>Culminar la implementación del Modelo Estándar de Control Interno (MECI), en todos sus componentes y realizar seguimiento a su desarrollo.</t>
  </si>
  <si>
    <t>LE 03 OB 06</t>
  </si>
  <si>
    <t>Jefe de la Oficina de Control Interno.</t>
  </si>
  <si>
    <t xml:space="preserve">LE 03 OB 06 AC 01 </t>
  </si>
  <si>
    <t>LE 03 OB 06 AC 02</t>
  </si>
  <si>
    <t>LE 03 OB 06 AC 03</t>
  </si>
  <si>
    <t>LE 03 OB 06 AC 04</t>
  </si>
  <si>
    <t>LE 03 OB 06 AC 05</t>
  </si>
  <si>
    <t>LE 03 OB 06 AC 06</t>
  </si>
  <si>
    <t>LE 03 OB 06 AC 07</t>
  </si>
  <si>
    <t>LE 04</t>
  </si>
  <si>
    <t>Garantizar el acceso al sistema de empleo público por mérito, la sostenibilidad por desempeño y la estabilidad laboral para los funcionarios públicos de la Empresa Social del Estado, privilegiando la capacitación continua, la motivación laboral y la seguridad en el trabajo.</t>
  </si>
  <si>
    <t>LE 04 OB 01</t>
  </si>
  <si>
    <t>Subgerente Administrativo.</t>
  </si>
  <si>
    <t xml:space="preserve">LE 04 OB 01 AC 01 </t>
  </si>
  <si>
    <t>LE 04 OB 01 AC 02</t>
  </si>
  <si>
    <t>LE 04 OB 01 AC 03</t>
  </si>
  <si>
    <t>LE 04 OB 01 AC 04</t>
  </si>
  <si>
    <t>LE 04 OB 01 AC 05</t>
  </si>
  <si>
    <t>LE 04 OB 01 AC 06</t>
  </si>
  <si>
    <t>LE 04 OB 01 AC 07</t>
  </si>
  <si>
    <t>DESARROLLO SOSTENIBLE</t>
  </si>
  <si>
    <t>LE 05</t>
  </si>
  <si>
    <t>DESARROLLO SOSTENIBLE.</t>
  </si>
  <si>
    <t>Garantizar la viabilidad y sostenibilidad de la Empresa Social del Estado en el largo plazo mediante una gestión financiera prudente, responsable y transparente.</t>
  </si>
  <si>
    <t>LE 05 OB 01</t>
  </si>
  <si>
    <t>Subgerente Administrativa.</t>
  </si>
  <si>
    <t xml:space="preserve">LE 05 OB 01 AC 01 </t>
  </si>
  <si>
    <t>LE 05 OB 01 AC 02</t>
  </si>
  <si>
    <t>LE 05 OB 01 AC 03</t>
  </si>
  <si>
    <t>LE 05 OB 01 AC 04</t>
  </si>
  <si>
    <t>LE 05 OB 01 AC 05</t>
  </si>
  <si>
    <t>LE 05 OB 01 AC 06</t>
  </si>
  <si>
    <t>LE 05 OB 01 AC 07</t>
  </si>
  <si>
    <t>Mantener actualizados los inventarios de activos fijos y bienes consumibles para la prestación de servicios de salud.</t>
  </si>
  <si>
    <t>LE 05 OB 02</t>
  </si>
  <si>
    <t xml:space="preserve">LE 05 OB 02 AC 01 </t>
  </si>
  <si>
    <t>LE 05 OB 02 AC 02</t>
  </si>
  <si>
    <t>LE 05 OB 02 AC 03</t>
  </si>
  <si>
    <t>LE 05 OB 02 AC 04</t>
  </si>
  <si>
    <t>LE 05 OB 02 AC 05</t>
  </si>
  <si>
    <t>LE 05 OB 02 AC 06</t>
  </si>
  <si>
    <t>LE 05 OB 02 AC 07</t>
  </si>
  <si>
    <t>Implementar un sistema de costos hospitalarios, desagregado hasta el nivel de servicio, que dé cuenta de la inversión económica necesaria para la prestación de cada actividad de salud que realice la Empresa Social del Estado.</t>
  </si>
  <si>
    <t>LE 05 OB 03</t>
  </si>
  <si>
    <t xml:space="preserve">LE 05 OB 03 AC 01 </t>
  </si>
  <si>
    <t>LE 05 OB 03 AC 02</t>
  </si>
  <si>
    <t>LE 05 OB 03 AC 03</t>
  </si>
  <si>
    <t>LE 05 OB 03 AC 04</t>
  </si>
  <si>
    <t>LE 05 OB 03 AC 05</t>
  </si>
  <si>
    <t>LE 05 OB 03 AC 06</t>
  </si>
  <si>
    <t>Gestionar la suscripción del convenio de concurrencia con la nación y el departamento para cubrir el pasivo pensional y de cesantías de la Empresa Social del Estado anterior al año 1.994.</t>
  </si>
  <si>
    <t>LE 05 OB 04</t>
  </si>
  <si>
    <t xml:space="preserve">LE 05 OB 04 AC 01 </t>
  </si>
  <si>
    <t>LE 05 OB 04 AC 02</t>
  </si>
  <si>
    <t>LE 05 OB 04 AC 03</t>
  </si>
  <si>
    <t>Gestionar el saneamiento del sistema de aportes patronales recibidos de la nación por concepto de servicios de salud, pensiones, cesantías y riesgos laborales.</t>
  </si>
  <si>
    <t>LE 05 OB 05</t>
  </si>
  <si>
    <t xml:space="preserve">LE 05 OB 05 AC 01 </t>
  </si>
  <si>
    <t>LE 05 OB 05 AC 02</t>
  </si>
  <si>
    <t>LE 05 OB 05 AC 03</t>
  </si>
  <si>
    <t>LE 05 OB 05 AC 04</t>
  </si>
  <si>
    <t>Garantizar la adecuada disposición de los residuos generados con ocasión de la prestación de servicios de salud, de conformidad con las disposiciones legales vigentes y del Plan de Gestión Integral de Residuos.</t>
  </si>
  <si>
    <t>LE 05 OB 06</t>
  </si>
  <si>
    <t xml:space="preserve">LE 05 OB 06 AC 01 </t>
  </si>
  <si>
    <t>LE 05 OB 06 AC 02</t>
  </si>
  <si>
    <t>LE 05 OB 06 AC 03</t>
  </si>
  <si>
    <t>LE 05 OB 06 AC 04</t>
  </si>
  <si>
    <t>LE 05 OB 06 AC 05</t>
  </si>
  <si>
    <t>LE 05 OB 06 AC 06</t>
  </si>
  <si>
    <t>LE 05 OB 06 AC 07</t>
  </si>
  <si>
    <t>DESARROLLO TECNOLOGICO.</t>
  </si>
  <si>
    <t>LE 06</t>
  </si>
  <si>
    <t>Modernizar el sistema de información de la Empresa Social del Estado.</t>
  </si>
  <si>
    <t>LE 06 OB 01</t>
  </si>
  <si>
    <t xml:space="preserve">LE 06 OB 01 AC 01 </t>
  </si>
  <si>
    <t>LE 06 OB 01 AC 02</t>
  </si>
  <si>
    <t>Mantener contacto con la comunidad mediante medios de comunicación informáticos y redes sociales.</t>
  </si>
  <si>
    <t>LE 06 OB 02</t>
  </si>
  <si>
    <t xml:space="preserve">LE 06 OB 02 AC 01 </t>
  </si>
  <si>
    <t>LE 06 OB 02 AC 02</t>
  </si>
  <si>
    <t>LE 06 OB 02 AC 03</t>
  </si>
  <si>
    <t>LE 06 OB 02 AC 04</t>
  </si>
  <si>
    <t>LE 06 OB 02 AC 05</t>
  </si>
  <si>
    <t>LE 06 OB 02 AC 06</t>
  </si>
  <si>
    <t>LE 06 OB 02 AC 07</t>
  </si>
  <si>
    <t>Cumplir con el Plan de Mantenimiento Hospitalario.</t>
  </si>
  <si>
    <t>LE 06 OB 03</t>
  </si>
  <si>
    <t xml:space="preserve">LE 06 OB 03 AC 01 </t>
  </si>
  <si>
    <t>LE 06 OB 03 AC 02</t>
  </si>
  <si>
    <t>LE 06 OB 03 AC 03</t>
  </si>
  <si>
    <t>LE 06 OB 03 AC 04</t>
  </si>
  <si>
    <t>LE 06 OB 03 AC 05</t>
  </si>
  <si>
    <t>LE 06 OB 03 AC 06</t>
  </si>
  <si>
    <t>Mejorar las condiciones de la planta física de la Empresa Social del Estado.</t>
  </si>
  <si>
    <t>LE 06 OB 04</t>
  </si>
  <si>
    <t xml:space="preserve">LE 06 OB 04 AC 01 </t>
  </si>
  <si>
    <t>LE 06 OB 04 AC 02</t>
  </si>
  <si>
    <t>LE 06 OB 04 AC 03</t>
  </si>
  <si>
    <t>LE 06 OB 04 AC 04</t>
  </si>
  <si>
    <t>LE 06 OB 04 AC 05</t>
  </si>
  <si>
    <t>LE 06 OB 04 AC 06</t>
  </si>
  <si>
    <t>Modernizar el parque automotor de ambulancias de traslado asistencial básico de la Empresa Social del Estado.</t>
  </si>
  <si>
    <t>LE 06 OB 05</t>
  </si>
  <si>
    <t xml:space="preserve">LE 06 OB 05 AC 01 </t>
  </si>
  <si>
    <t>LE 06 OB 05 AC 02</t>
  </si>
  <si>
    <t>LE 06 OB 05 AC 03</t>
  </si>
  <si>
    <t>LE 06 OB 05 AC 04</t>
  </si>
  <si>
    <t>LE 06 OB 05 AC 05</t>
  </si>
  <si>
    <t>LE 06 OB 05 AC 06</t>
  </si>
  <si>
    <t>LE 06 OB 05 AC 07</t>
  </si>
  <si>
    <t>LE 01 OB 01 AC 08</t>
  </si>
  <si>
    <t>LE 01 OB 01 AC 09</t>
  </si>
  <si>
    <t>LE 01 OB 01 AC 10</t>
  </si>
  <si>
    <t>LE 01 OB 01 AC 11</t>
  </si>
  <si>
    <t>LE 01 OB 01 AC 12</t>
  </si>
  <si>
    <t>LE 01 OB 01 AC 13</t>
  </si>
  <si>
    <t>LE 01 OB 01 AC 14</t>
  </si>
  <si>
    <t>Someter el Plan de Desarrollo Institucional al análisis y aprobación de la Junta Directiva.</t>
  </si>
  <si>
    <t>Proyectar los Planes Operativos Anuales de Actividades según los objetivos estratégicos del Plan de Desarrollo Institucional.</t>
  </si>
  <si>
    <t>Someter los Planes Operativos Anuales de Actividades al análisis y aprobación de la Junta Directiva.</t>
  </si>
  <si>
    <t>Retroalimentar los resultados de la evaluación a los responsables de los objetivos estratégicos, para corregir las desviaciones observadas en la ejecución del Plan de Desarrollo Institucional.</t>
  </si>
  <si>
    <t>Presentar un informe semestral, a la Junta Directiva de la ejecución del Plan de Desarrollo.</t>
  </si>
  <si>
    <t>Proyectar los ajustes requeridos por el Plan de Desarrollo Institucional según los resultados de su evaluación.</t>
  </si>
  <si>
    <t>Someter las modificaciones al Plan de Desarrollo Institucional al análisis y aprobación de la Junta Directiva</t>
  </si>
  <si>
    <t>LE 02 OB 01 AC 08</t>
  </si>
  <si>
    <t>LE 02 OB 01 AC 09</t>
  </si>
  <si>
    <t>LE 02 OB 01 AC 10</t>
  </si>
  <si>
    <t>LE 02 OB 01 AC 11</t>
  </si>
  <si>
    <t>LE 02 OB 01 AC 12</t>
  </si>
  <si>
    <t>LE 02 OB 01 AC 13</t>
  </si>
  <si>
    <t>LE 02 OB 01 AC 14</t>
  </si>
  <si>
    <t>LE 02 OB 01 AC 15</t>
  </si>
  <si>
    <t>LE 02 OB 01 AC 16</t>
  </si>
  <si>
    <t>LE 02 OB 01 AC 17</t>
  </si>
  <si>
    <t>LE 02 OB 01 AC 18</t>
  </si>
  <si>
    <t>LE 02 OB 01 AC 19</t>
  </si>
  <si>
    <t>Planificar el proceso de contratación y formular el Plan de Compras.</t>
  </si>
  <si>
    <t>Evaluar las propuestas de contratos presentadas por las Entidades Responsables de Pago (ERP), previo a la suscripción de los contratos.</t>
  </si>
  <si>
    <t>Perfeccionar contratos de prestación de servicios de salud con las Entidades Responsables de Pago (ERP).</t>
  </si>
  <si>
    <t>Realizar seguimiento a los contratos de prestación de servicios de salud, valorando costos vs ingresos.</t>
  </si>
  <si>
    <t>Identificar potenciales contratistas con los cuales la empresa pueda satisfacer necesidades contractuales en un periodo de tiempo determinado.</t>
  </si>
  <si>
    <t>Perfeccionar los contratos en que la empresa actúa como contratante, para satisfacer sus necesidades, según lo establecido en el Estatuto de Contratación y en el Manual de Procesos y Procedimientos de Contratación.</t>
  </si>
  <si>
    <t>Vigilar la ejecución de los contratos mediante mecanismos de supervisión interna o interventoría externa según lo establecido en el Estatuto de Contratación y en el Manual de Procesos y Procedimientos de Contratación.</t>
  </si>
  <si>
    <t>Tomar los correctivos que se requieran para lograr el cumplimiento del objeto contractual, cuando  sea del caso.</t>
  </si>
  <si>
    <t>Suministrar documentación impresa y o en medio magnético referente a los temas tratados en las actividades de inducción</t>
  </si>
  <si>
    <t>LE 02 OB 03 AC 08</t>
  </si>
  <si>
    <t>LE 02 OB 03 AC 09</t>
  </si>
  <si>
    <t>LE 02 OB 03 AC 10</t>
  </si>
  <si>
    <t>LE 02 OB 03 AC 11</t>
  </si>
  <si>
    <t>LE 02 OB 03 AC 12</t>
  </si>
  <si>
    <t>LE 02 OB 03 AC 13</t>
  </si>
  <si>
    <t>LE 02 OB 03 AC 14</t>
  </si>
  <si>
    <t>LE 02 OB 03 AC 15</t>
  </si>
  <si>
    <t>LE 02 OB 03 AC 16</t>
  </si>
  <si>
    <t>LE 02 OB 03 AC 17</t>
  </si>
  <si>
    <t>LE 02 OB 03 AC 18</t>
  </si>
  <si>
    <t>LE 02 OB 03 AC 19</t>
  </si>
  <si>
    <t>LE 02 OB 03 AC 20</t>
  </si>
  <si>
    <t>LE 02 OB 03 AC 21</t>
  </si>
  <si>
    <t>Preparar los informes y proyectos a presentar a la Junta Directiva de la Empresa Social del Estado.</t>
  </si>
  <si>
    <t>Convocar las reuniones de la Junta Directiva de la Empresa Social del Estado</t>
  </si>
  <si>
    <t xml:space="preserve">Ejecutar las reuniones de la Junta Directiva de la Empresa Social del Estado </t>
  </si>
  <si>
    <t>Propiciar y participar en reuniones con el asesor jurídico de la Empresa Social del Estado</t>
  </si>
  <si>
    <t>Propiciar y participar en reuniones con el asesor de calidad de la Empresa Social del Estado.</t>
  </si>
  <si>
    <t>Revisar y refrendar los informes financieros y contables presentados por el asesor contable de la Empresa Social del Estado.</t>
  </si>
  <si>
    <t>Expedir los actos administrativos requeridos para la buena marcha de la institución.</t>
  </si>
  <si>
    <t>Dar publicidad a los actos administrativos de carácter general.</t>
  </si>
  <si>
    <t>Realizar gestiones relacionadas con la dirección de la Empresa Social del Estado por fuera del municipio de Concordia.</t>
  </si>
  <si>
    <t>Convocar a la comunidad para la rendición pública de cuentas.</t>
  </si>
  <si>
    <t>Preparar los informes a presentar en la rendición pública de cuentas.</t>
  </si>
  <si>
    <t>Realizar la rendición pública de cuentas ante la comunidad.</t>
  </si>
  <si>
    <t>Presentar un informe de la rendición pública de cuentas a la Superintendencia Nacional de Salud.</t>
  </si>
  <si>
    <t>Preparar los informes de gestión y de control político solicitados por el Concejo Municipal.</t>
  </si>
  <si>
    <t>Presentar los informes de gestión y de control político solicitados por el Concejo Municipal.</t>
  </si>
  <si>
    <t>LE 03 OB 02 AC 08</t>
  </si>
  <si>
    <t>LE 03 OB 02 AC 09</t>
  </si>
  <si>
    <t>LE 03 OB 02 AC 10</t>
  </si>
  <si>
    <t>LE 03 OB 02 AC 11</t>
  </si>
  <si>
    <t>LE 03 OB 02 AC 12</t>
  </si>
  <si>
    <t>LE 03 OB 02 AC 13</t>
  </si>
  <si>
    <t>LE 03 OB 02 AC 14</t>
  </si>
  <si>
    <t>LE 03 OB 02 AC 15</t>
  </si>
  <si>
    <t>LE 03 OB 02 AC 16</t>
  </si>
  <si>
    <t>LE 03 OB 02 AC 17</t>
  </si>
  <si>
    <t>LE 03 OB 02 AC 18</t>
  </si>
  <si>
    <t>Presentar los cronogramas y procedimientos de auditorías internas y externas de calidad al Grupo Primario de Calidad.</t>
  </si>
  <si>
    <t>Realizar las auditorías según los cronogramas propuestos.</t>
  </si>
  <si>
    <t>Formular planes de mejoramientos con base en las auditorías que sean realizadas en el marco del cumplimiento del Programa de Auditoría para el Mejoramiento de la Calidad (PAMEC).</t>
  </si>
  <si>
    <t>Realizar seguimiento a la ejecución de los planes de mejoramiento derivados de las auditorías de calidad.</t>
  </si>
  <si>
    <t>Formular los cronogramas y procedimientos de auditorías internas en el marco del Modelo Estándar de Control Interno (MECI).</t>
  </si>
  <si>
    <t>Formular planes de mejoramientos con base en las auditorías que sean realizadas en el marco del cumplimiento del Modelo Estándar de Control Interno (MECI).</t>
  </si>
  <si>
    <t>Realizar seguimiento a la ejecución de los planes de mejoramiento derivados de las auditorías realizadas en el marco del cumplimiento del Modelo Estándar de Control Interno (MECI).</t>
  </si>
  <si>
    <t>Realizar auditorías clínicas a los programas de Control de Riesgo Cardiovascular, Control Prenatal y Crecimiento y Desarrollo y a los servicios de urgencias y referencia y contrarreferencia.</t>
  </si>
  <si>
    <t>Socializar el resultado de las auditorías con el personal médico y de enfermería.</t>
  </si>
  <si>
    <t>Actualizar y socializar las Guías de Atención Médica y Paramédica</t>
  </si>
  <si>
    <t>Realizar encuestas de satisfacción de los usuarios.</t>
  </si>
  <si>
    <t>LE 03 OB 06 AC 08</t>
  </si>
  <si>
    <t>LE 03 OB 06 AC 09</t>
  </si>
  <si>
    <t>LE 03 OB 06 AC 10</t>
  </si>
  <si>
    <t>LE 03 OB 06 AC 11</t>
  </si>
  <si>
    <t>LE 03 OB 06 AC 12</t>
  </si>
  <si>
    <t>LE 03 OB 06 AC 13</t>
  </si>
  <si>
    <t>LE 03 OB 06 AC 14</t>
  </si>
  <si>
    <t>LE 03 OB 06 AC 15</t>
  </si>
  <si>
    <t>LE 03 OB 06 AC 16</t>
  </si>
  <si>
    <t>LE 03 OB 06 AC 17</t>
  </si>
  <si>
    <t>LE 03 OB 06 AC 18</t>
  </si>
  <si>
    <t>LE 03 OB 06 AC 19</t>
  </si>
  <si>
    <t>LE 03 OB 06 AC 20</t>
  </si>
  <si>
    <t>LE 03 OB 06 AC 21</t>
  </si>
  <si>
    <t>LE 03 OB 06 AC 22</t>
  </si>
  <si>
    <t>LE 03 OB 06 AC 23</t>
  </si>
  <si>
    <t>LE 03 OB 06 AC 24</t>
  </si>
  <si>
    <t>LE 03 OB 06 AC 25</t>
  </si>
  <si>
    <t>LE 03 OB 06 AC 26</t>
  </si>
  <si>
    <t>LE 03 OB 06 AC 27</t>
  </si>
  <si>
    <t>Estandarizar y documentar el Manual de Procesos y Procedimientos de Direccionamiento Estratégico con la metodología definida en por el Comité Operativo del Modelo Estandar de Control Interno y el Grupo Primario de Calidad.</t>
  </si>
  <si>
    <t>Estandarizar y documentar el Manual de Procesos y Procedimientos de Organización Jurídica con la metodología definida en por el Comité Operativo del Modelo Estandar de Control Interno y el Grupo Primario de Calidad.</t>
  </si>
  <si>
    <t>Estandarizar y documentar el Manual de Procesos y Procedimientos de Control de Gestión con la metodología definida en por el Comité Operativo del Modelo Estandar de Control Interno y el Grupo Primario de Calidad.</t>
  </si>
  <si>
    <t>Estandarizar y documentar el Manual de Procesos y Procedimientos de Gestión Financiera con la metodología definida en por el Comité Operativo del Modelo Estandar de Control Interno y el Grupo Primario de Calidad.</t>
  </si>
  <si>
    <t>Estandarizar y documentar el Manual de Procesos y Procedimientos de Gestión del Talento Humano con la metodología definida en por el Comité Operativo del Modelo Estandar de Control Interno y el Grupo Primario de Calidad.</t>
  </si>
  <si>
    <t>Estandarizar y documentar el Manual de Procesos y Procedimientos de Gestión de la Información con la metodología definida en por el Comité Operativo del Modelo Estandar de Control Interno y el Grupo Primario de Calidad.</t>
  </si>
  <si>
    <t>Estandarizar y documentar el Manual de Procesos y Procedimientos de Gestión de Bienes y Suministros con la metodología definida en por el Comité Operativo del Modelo Estandar de Control Interno y el Grupo Primario de Calidad.</t>
  </si>
  <si>
    <t>Estandarizar y documentar el Manual de Procesos y Procedimientos de Servicios Generales con la metodología definida en por el Comité Operativo del Modelo Estandar de Control Interno y el Grupo Primario de Calidad.</t>
  </si>
  <si>
    <t>Estandarizar y documentar el Manual de Procesos y Procedimientos de Mantenimiento con la metodología definida en por el Comité Operativo del Modelo Estandar de Control Interno y el Grupo Primario de Calidad.</t>
  </si>
  <si>
    <t>LE 05 OB 01 AC 08</t>
  </si>
  <si>
    <t>LE 05 OB 01 AC 09</t>
  </si>
  <si>
    <t>LE 05 OB 01 AC 10</t>
  </si>
  <si>
    <t>LE 05 OB 01 AC 11</t>
  </si>
  <si>
    <t>LE 05 OB 01 AC 12</t>
  </si>
  <si>
    <t>LE 05 OB 01 AC 13</t>
  </si>
  <si>
    <t>LE 05 OB 01 AC 14</t>
  </si>
  <si>
    <t>LE 05 OB 01 AC 15</t>
  </si>
  <si>
    <t>LE 05 OB 01 AC 16</t>
  </si>
  <si>
    <t>LE 05 OB 01 AC 17</t>
  </si>
  <si>
    <t>LE 05 OB 01 AC 18</t>
  </si>
  <si>
    <t>LE 05 OB 01 AC 19</t>
  </si>
  <si>
    <t>LE 05 OB 01 AC 20</t>
  </si>
  <si>
    <t>LE 05 OB 01 AC 21</t>
  </si>
  <si>
    <t>LE 05 OB 01 AC 22</t>
  </si>
  <si>
    <t>LE 05 OB 01 AC 23</t>
  </si>
  <si>
    <t>LE 05 OB 01 AC 24</t>
  </si>
  <si>
    <t>LE 05 OB 01 AC 25</t>
  </si>
  <si>
    <t>LE 05 OB 01 AC 26</t>
  </si>
  <si>
    <t>LE 05 OB 01 AC 27</t>
  </si>
  <si>
    <t>Preparar el proyecto de Presupuesto de Ingresos y Gastos conforme los términos y requisitos exigidos en el Estatuto del Presupuesto.</t>
  </si>
  <si>
    <t>Presentar el proyecto de Presupuesto de Ingresos y Gastos al Consejo Municipal de Política Fiscal (COMFIS) para su revisión y aprobación.</t>
  </si>
  <si>
    <t>Preparar el proyecto de desagregación del Presupuesto de Ingresos y Gastos conforme los términos y requisitos exigidos en el Estatuto del Presupuesto.</t>
  </si>
  <si>
    <t>Presentar el proyecto de desagregación del Presupuesto de Ingresos y Gastos a la Junta Directiva de la Empresa Social del Estado para su revisión y aprobación.</t>
  </si>
  <si>
    <t>Monitorear la ejecución del Presupuesto de Ingresos y Gastos.</t>
  </si>
  <si>
    <t>Presentar informes de ejecución presupuestal al Comité de Sostenibilidad Contable y a la Junta Directiva de la Empresa Social del Estado.</t>
  </si>
  <si>
    <t>Realizar los ajustes que sean requeridos en el Presupuesto de Ingresos y Gastos conforme los términos y requisitos exigidos en el Estatuto del Presupuesto.</t>
  </si>
  <si>
    <t>Dar publicidad oportuna a todos los contratos que se perfeccionen, en la página web de la Empresa Social del Estado, en el aplicativo Gestión Transparente de la Contraloria General de Antioquia y en el Servicio de Contratación Pública (SECOP).</t>
  </si>
  <si>
    <t>Generar información para el sistema de contabilidad a través de los diferentes documentos establecidos para cada fin.</t>
  </si>
  <si>
    <t>Ordenar, clasificar y registrar la información en la aplicación informática XENCO ADVANCE.</t>
  </si>
  <si>
    <t>Presentar la información financiera y contable al Comité de Sostenibilidad Contable y a la Junta Directiva de la Empresa Social del Estado.</t>
  </si>
  <si>
    <t>Revisar la información contable y realizar los ajustes correspondientes.</t>
  </si>
  <si>
    <t>Preparar y rendir los informes financieros y contables requeridos por los entes de vigilancia y control (Secretaria Seccional de Salud y Protección Social de Antioquia, Contraloría General de Antioquia, Contaduría General de la Republica, Contraloría General de la República, Superintendencia Nacional de Salud, Dirección de Impuestos y Aduanas Nacionales – DIAN).</t>
  </si>
  <si>
    <t>Recibir y radicar las glosas presentadas por las Entidades Responsables de Pago (ERP).</t>
  </si>
  <si>
    <t>Analizar las glosas  presentadas por las Entidades Responsables de Pago (ERP).</t>
  </si>
  <si>
    <t>Trasladar las glosas presentadas por las Entidades Responsables de Pago (ERP) a los funcionarios responsables de la respuesta.</t>
  </si>
  <si>
    <t>Enviar la respuesta de las glosas a las Entidades Responsables de Pago (ERP).</t>
  </si>
  <si>
    <t>Realizar conciliaciones de glosas con las Entidades Responsables de Pago (ERP)</t>
  </si>
  <si>
    <t>Presentar informes al Comité de Glosas de la Empresa Social del Estado.</t>
  </si>
  <si>
    <t>LE 05 OB 01 AC 28</t>
  </si>
  <si>
    <t>LE 05 OB 01 AC 29</t>
  </si>
  <si>
    <t>LE 05 OB 01 AC 30</t>
  </si>
  <si>
    <t>LE 05 OB 01 AC 31</t>
  </si>
  <si>
    <t>LE 05 OB 01 AC 32</t>
  </si>
  <si>
    <t>LE 05 OB 01 AC 33</t>
  </si>
  <si>
    <t>LE 05 OB 01 AC 34</t>
  </si>
  <si>
    <t>LE 05 OB 01 AC 35</t>
  </si>
  <si>
    <t>Actualizar el aplicativo PASIVOCOL del Ministerio de Hacienda y Crédito Público.</t>
  </si>
  <si>
    <t>Verificar los aportes patronales girados por el gobierno nacional a cada Entidad Promotora de Salud (EPS), Fondo de Pensiones (FP), Aseguradoras de Riesgos Laborales (ARL) y Fondo de Cesantías (FC) en que haya habido funcionarios de la entidad afiliados a partir de la vigencia de las Leyes 60 de 1.993 y 715 de 2.001.</t>
  </si>
  <si>
    <t>Conciliar con cada Entidad Promotora de Salud (EPS), Fondo de Pensiones (FP), Aseguradoras de Riesgos Laborales (ARL) y Fondo de Cesantías (FC) en que haya habido funcionarios de la entidad afiliados a partir de la vigencia de las Leyes 60 de 1.993 y 715 de 2.001 los aportes patronales causados en relación con los girados por el gobierno nacional.</t>
  </si>
  <si>
    <t>Suscribir con cada Entidad Promotora de Salud (EPS), Fondo de Pensiones (FP), Aseguradoras de Riesgos Laborales (ARL) y Fondo de Cesantías (FC) en que haya habido funcionarios de la entidad afiliados a partir de la vigencia de las Leyes 60 de 1.993 y 715 de 2.001 un acta de conciliación de aportes patronales causados y girados por el gobierno nacional certificando el excedente o déficit generados.</t>
  </si>
  <si>
    <t>Presentar informes al Comité de Sostenibilidad Contable de la Empresa Social del Estado.</t>
  </si>
  <si>
    <t>Implementar el sistema de Normas Internacionales de Información Financiera (NIIF), para el manejo de la información contable de la Empresa Social del Estado.</t>
  </si>
  <si>
    <t>Consolidar la facturación mensual y enviarla a las Entidades Responsables de Pago (ERP).</t>
  </si>
  <si>
    <t>Presentar informes de facturación al Comité de Sostenibilidad Contable de la Empresa Social del Estado.</t>
  </si>
  <si>
    <t>LE 05 OB 01 AC 36</t>
  </si>
  <si>
    <t>Facturar los servicios de salud, individualmente por usuario.</t>
  </si>
  <si>
    <t>Verificar y consolidar la facturación radicada en cada Entidad Responsable de Pago (ERP).</t>
  </si>
  <si>
    <t>Conciliar servicios facturados con pagos.</t>
  </si>
  <si>
    <t>Conciliar glosas con facturas (glosas no aceptadas y aceptadas)</t>
  </si>
  <si>
    <t>Realizar llamadas telefónicas de gestión de cobro conforme la política de recuperación de cartera.</t>
  </si>
  <si>
    <t>Enviar cartas persuasivas de cobro conforme la política de recuperación de cartera.</t>
  </si>
  <si>
    <t>Realizar cobros prejurídicos conforme la política de recuperación de cartera.</t>
  </si>
  <si>
    <t>Realizar cobros judiciales conforme la política de recuperación de cartera.</t>
  </si>
  <si>
    <t>Presentar informes de gestión de cartera al Comité de Sostenibilidad Contable de la Empresa Social del Estado.</t>
  </si>
  <si>
    <t>LE 05 OB 01 AC 37</t>
  </si>
  <si>
    <t>Recibir y registrar las facturas de los proveedores.</t>
  </si>
  <si>
    <t>Realizar informes de cuentas por pagar.</t>
  </si>
  <si>
    <t>Programar los pagos a realizar.</t>
  </si>
  <si>
    <t>Efectuar los pagos.</t>
  </si>
  <si>
    <t>Conciliar facturas pagadas con facturas por pagar.</t>
  </si>
  <si>
    <t>Presentar informes de cuentas por pagar al Comité de Sostenibilidad Contable de la Empresa Social del Estado.</t>
  </si>
  <si>
    <t>Realizar conciliaciones bancarias y boletines de caja.</t>
  </si>
  <si>
    <t>Recibir y registrar los bienes devolutivos y no devolutivos que ingresan al almacén.</t>
  </si>
  <si>
    <t>Entregar los bienes devolutivos y no devolutivos requeridos por las diferentes áreas.</t>
  </si>
  <si>
    <t>Asegurar los activos fijos con un costo superior a 2 SMMLV y una antigüedad inferior a 5 años.</t>
  </si>
  <si>
    <t>Realizar inventarios de bienes no devolutivos (Farmacia y Almacén).</t>
  </si>
  <si>
    <t>Realizar inventarios de bienes devolutivos (Activos Fijos).</t>
  </si>
  <si>
    <t>Parametrizar el aplicativo informático para el cálculo de los costos hospitalarios.</t>
  </si>
  <si>
    <t>Consolidar la información de costos y generar la interface a contabilidad.</t>
  </si>
  <si>
    <t>Presentar informes de costos al Comité de Sostenibilidad Contable de la Empresa Social del Estado.</t>
  </si>
  <si>
    <t>Realizar autoevaluaciones del cumplimiento de los criterios de suficiencia patrimonial y financiera, capacidad técnico administrativa y capacidad técnico científica del Sistema Único de Habilitación del Sistema Obligatorio de Garantía de la Calidad para la Atención en Salud.</t>
  </si>
  <si>
    <t>Recopilar la información y las evidencias requeridas para el cálculo de los indicadores del Observatorio de Calidad de la Empresa Social del Estado.</t>
  </si>
  <si>
    <t>Generar y registrar los indicadores del Observatorio de Calidad de la Empresa Social del Estado.</t>
  </si>
  <si>
    <t>Presentar informes de calidad al Comité Directivo y a la Junta Directiva de la Empresa Social del Estado.</t>
  </si>
  <si>
    <t>Formular planes de mejoramiento con base en los resultados de los indicadores del Observatorio de Calidad de la Empresa Social del Estado.</t>
  </si>
  <si>
    <t>Realizar seguimiento a la ejecución de los planes de mejoramiento formulados.</t>
  </si>
  <si>
    <t>Reportar los indicadores de calidad exigidos por la Superintendencia Nacional de Salud, Ministerio de Salud y Protección Social y Entidades Responsables de Pago (ERP).</t>
  </si>
  <si>
    <t>Actualizar el mapa de riesgos asistenciales de cada área funcional de la Empresa Social del Estado.</t>
  </si>
  <si>
    <t>Estandarizar y documentar un Manual de Procesos y Procedimientos para cada proceso asistencial definido en el mapa de procesos, con la metodología definida  por el Comité Operativo del Modelo Estandar de Control Interno y el Grupo Primario de Calidad.</t>
  </si>
  <si>
    <t>LE 03 OB 05 AC 01</t>
  </si>
  <si>
    <t>Analizar los eventos adversos que se presenten con ocasión de la prestación de servivios de salud, con la metodología definida  por el Comité de Seguridad Hospitalaria.</t>
  </si>
  <si>
    <t>Realizar rondas de seguridad hospitalaria.</t>
  </si>
  <si>
    <t>Formular planes de mejoramiento para riesgos y eventos adversos conforme los hallazgos de las rondas de seguridad, de las auditorías y del análisis de eventos adversos.</t>
  </si>
  <si>
    <t>Realizar seguimiento a los planes de mejoramiento.</t>
  </si>
  <si>
    <t>Formular el Plan Institucional de Capacitaciones (PIC) para cada vigencia.</t>
  </si>
  <si>
    <t>Ejecutar las actividades contempladas en el Plan Institucional de Capacitaciones (PIC).</t>
  </si>
  <si>
    <t>Formular el Programa de Estímulos e Incentivos Laborales para cada vigencia.</t>
  </si>
  <si>
    <t>Ejecutar las actividades contempladas en el Programa de Estímulos e Incentivos Laborales.</t>
  </si>
  <si>
    <t xml:space="preserve">Realizar inducción general a todos los funcionarios que se vinculen a la institución. </t>
  </si>
  <si>
    <t>LE 04 OB 01 AC 08</t>
  </si>
  <si>
    <t>Liquidar los contratos en que la Empresa Social del Estado actúo como parte contratante.</t>
  </si>
  <si>
    <t xml:space="preserve">Realizar la proyección del Plan de Cargos y Asignaciones para cada vigencia. </t>
  </si>
  <si>
    <t>Presentar el proyecto de Plan de Cargos y Asignaciones a la Junta Directiva de la Empresa Social del Estado para su revisión y aprobación.</t>
  </si>
  <si>
    <t>Liquidar y pagar nómina con la periodicidad debida.</t>
  </si>
  <si>
    <t>Liquidar y pagar aportes a la seguridad social y aportes parafiscales con la periodicidad debida.</t>
  </si>
  <si>
    <t>Liquidar y pagar las prestaciones sociales de los funcionarios que se desvinculen de la Empresa Social del Estado.</t>
  </si>
  <si>
    <t>LE 04 OB 01 AC 09</t>
  </si>
  <si>
    <t>LE 04 OB 01 AC 10</t>
  </si>
  <si>
    <t>LE 04 OB 01 AC 11</t>
  </si>
  <si>
    <t>LE 04 OB 01 AC 12</t>
  </si>
  <si>
    <t>LE 04 OB 01 AC 13</t>
  </si>
  <si>
    <t>LE 04 OB 01 AC 14</t>
  </si>
  <si>
    <t>Realizar evaluaciones de desempeño a todos los empleados públicos inscritos en el escalafón del Sistema General de Carrera Administrativa o que se encuentren en periodo de prueba, según las directrices impartidas de la Comisión Nacional del Servicio Civil (CNSC).</t>
  </si>
  <si>
    <t xml:space="preserve">Gestionar ante la Comisión Nacional del Servicio Civil (CNSC) la convocatoria a concurso para suplir las vacantes definitivas de los empleos del Sistema General de Carrera Administrativa que se encuentran provistos en provisionalidad. </t>
  </si>
  <si>
    <t>Realizar evaluaciones de desempeño a los empleados públicos vinculados en provisionalidad y en servicio social obligatorio y a los trabajadores oficiales, según el instrumento adoptado por la Empresa Social del Estado.</t>
  </si>
  <si>
    <t>Diseñar y adoptar un instrumento de evaluación del desempeño laboral de los empleados públicos vinculados en provisionalidad y en servicio social obligatorio y de los trabajadores oficiales.</t>
  </si>
  <si>
    <t>LE 04 OB 01 AC 15</t>
  </si>
  <si>
    <t>LE 04 OB 01 AC 16</t>
  </si>
  <si>
    <t>LE 04 OB 01 AC 17</t>
  </si>
  <si>
    <t>LE 04 OB 01 AC 18</t>
  </si>
  <si>
    <t>LE 04 OB 01 AC 19</t>
  </si>
  <si>
    <t>LE 04 OB 01 AC 20</t>
  </si>
  <si>
    <t>LE 04 OB 01 AC 21</t>
  </si>
  <si>
    <t>LE 04 OB 01 AC 22</t>
  </si>
  <si>
    <t>LE 04 OB 01 AC 23</t>
  </si>
  <si>
    <t>LE 04 OB 01 AC 24</t>
  </si>
  <si>
    <t>LE 04 OB 01 AC 25</t>
  </si>
  <si>
    <t>LE 04 OB 01 AC 26</t>
  </si>
  <si>
    <t>LE 04 OB 01 AC 27</t>
  </si>
  <si>
    <t>LE 04 OB 01 AC 28</t>
  </si>
  <si>
    <t>Actualizar el acto administrativo mediante el cual se designan los representantes principal y suplente del empleador y de los empleados ante el Comité Paritario de Seguridad y Salud en el Trabajo (COPASST) de la Empresa Social del Estado.</t>
  </si>
  <si>
    <t>Realizar visitas de auditoria a los diferentes puestos de trabajo con el fin de verificar el cumplimiento de las normas de higiene y seguridad industrial generales y especificas</t>
  </si>
  <si>
    <t>Reportar a la Aseguradora de Riesgos Laborales (ARL) la ocurrencia de todos los incidentes, accidentes de trabajo y enfermedades laborales.</t>
  </si>
  <si>
    <t>Realizar las investigaciones de los incidentes, accidentes de trabajo y enfermedades laborales.</t>
  </si>
  <si>
    <t>Formular planes de mejoramiento según los hallazgos de las investigaciones de los incidentes, accidentes de trabajo y enfermedades laborales.</t>
  </si>
  <si>
    <t>Realizar seguimiento a la ejecución de los planes de mejoramiento.</t>
  </si>
  <si>
    <t>Presentar al comité coordinador del sistema de control interno el informe de ausentismo laboral</t>
  </si>
  <si>
    <t>Estandarizar el uso de los equipos de protección personal para los funcionarios de la Empresa Social del Estado.</t>
  </si>
  <si>
    <t>Actualizar el Manual de Normas de Bioseguridad por áreas.</t>
  </si>
  <si>
    <t>Generar un informe anual acerca del ausentismo laboral.</t>
  </si>
  <si>
    <t>Realizar seguimiento trimestral a la ejecución de los Planes Operativos Anuales de Actividades y al Plan de Desarrollo Institucional, en general.</t>
  </si>
  <si>
    <t>LE 03 OB 06 AC 28</t>
  </si>
  <si>
    <t>Ejecutar las actividades contenidas en los planes de mejoramiento derivados de las auditorías realizadas en el marco del cumplimiento del Modelo Estándar de Control Interno (MECI).</t>
  </si>
  <si>
    <t>Ejecutar las actividades contenidas en los planes de mejoramiento derivados de las auditorías realizadas en el marco del cumplimiento del Programa de Auditoría para el Mejoramiento de la Calidad (PAMEC).</t>
  </si>
  <si>
    <t>Ejecutar las actividades contenidas en los planes de mejoramiento derivados de los resultados de los indicadores del Observatorio de Calidad de la Empresa Social del Estado.</t>
  </si>
  <si>
    <t>LE 03 OB 03 AC 08</t>
  </si>
  <si>
    <t>Ejecutar las actividades contenidas en los planes de mejoramiento derivados de loshallazgos de las rondas de seguridad, de las auditorías y del análisis de eventos adversos.</t>
  </si>
  <si>
    <t>Ejecutar las actividades contenidas en los planes de mejoramiento derivados de las auditorías clínicas.</t>
  </si>
  <si>
    <t>Formular planes de mejoramientos con base en las auditorías clínicas.</t>
  </si>
  <si>
    <t>Ejecutar las actividades contenidas en los planes de mejoramiento derivados de las investigaciones de los incidentes, accidentes de trabajo y enfermedades laborales.</t>
  </si>
  <si>
    <t>LE 04 OB 01 AC 29</t>
  </si>
  <si>
    <t>Realizar el diagnóstico para la intervención del clima laboral, con el apoyo de la Aseguradora de Riesgos Laborales (ARL).</t>
  </si>
  <si>
    <t>Socializar los resultados del diagnóstico para la intervención del clima laboral.</t>
  </si>
  <si>
    <t>Ejecutar las actividades contenidas en el plan de intervención del clima laboral.</t>
  </si>
  <si>
    <t>Realizar seguimiento a la ejecución del plan de intervención del clima laboral.</t>
  </si>
  <si>
    <t>LE 02 OB 02 AC 08</t>
  </si>
  <si>
    <t>LE 02 OB 02 AC 09</t>
  </si>
  <si>
    <t>LE 02 OB 02 AC 10</t>
  </si>
  <si>
    <t>LE 02 OB 02 AC 11</t>
  </si>
  <si>
    <t>LE 02 OB 02 AC 12</t>
  </si>
  <si>
    <t>LE 02 OB 02 AC 13</t>
  </si>
  <si>
    <t>LE 02 OB 02 AC 14</t>
  </si>
  <si>
    <t>LE 02 OB 02 AC 15</t>
  </si>
  <si>
    <t>LE 02 OB 02 AC 16</t>
  </si>
  <si>
    <t>LE 02 OB 02 AC 17</t>
  </si>
  <si>
    <t>LE 02 OB 02 AC 18</t>
  </si>
  <si>
    <t>LE 02 OB 02 AC 19</t>
  </si>
  <si>
    <t>LE 02 OB 02 AC 20</t>
  </si>
  <si>
    <t>LE 02 OB 02 AC 21</t>
  </si>
  <si>
    <t>LE 02 OB 02 AC 22</t>
  </si>
  <si>
    <t>LE 02 OB 02 AC 23</t>
  </si>
  <si>
    <t>LE 02 OB 02 AC 24</t>
  </si>
  <si>
    <t>LE 02 OB 02 AC 25</t>
  </si>
  <si>
    <t>LE 02 OB 02 AC 26</t>
  </si>
  <si>
    <t>LE 02 OB 02 AC 27</t>
  </si>
  <si>
    <t>LE 02 OB 02 AC 28</t>
  </si>
  <si>
    <t>LE 02 OB 02 AC 29</t>
  </si>
  <si>
    <t>LE 02 OB 02 AC 30</t>
  </si>
  <si>
    <t>LE 02 OB 02 AC 31</t>
  </si>
  <si>
    <t>LE 02 OB 02 AC 32</t>
  </si>
  <si>
    <t>LE 02 OB 02 AC 33</t>
  </si>
  <si>
    <t>LE 02 OB 02 AC 34</t>
  </si>
  <si>
    <t>LE 02 OB 02 AC 35</t>
  </si>
  <si>
    <t>LE 02 OB 02 AC 36</t>
  </si>
  <si>
    <t>LE 02 OB 02 AC 37</t>
  </si>
  <si>
    <t>LE 02 OB 02 AC 38</t>
  </si>
  <si>
    <t>LE 02 OB 02 AC 39</t>
  </si>
  <si>
    <t>LE 02 OB 02 AC 40</t>
  </si>
  <si>
    <t>LE 02 OB 02 AC 41</t>
  </si>
  <si>
    <t>LE 02 OB 02 AC 42</t>
  </si>
  <si>
    <t>LE 02 OB 02 AC 43</t>
  </si>
  <si>
    <t>LE 02 OB 02 AC 44</t>
  </si>
  <si>
    <t>LE 02 OB 02 AC 45</t>
  </si>
  <si>
    <t>LE 02 OB 02 AC 46</t>
  </si>
  <si>
    <t>LE 02 OB 02 AC 47</t>
  </si>
  <si>
    <t>LE 02 OB 02 AC 48</t>
  </si>
  <si>
    <t>LE 02 OB 02 AC 49</t>
  </si>
  <si>
    <t>LE 02 OB 02 AC 50</t>
  </si>
  <si>
    <t>LE 02 OB 02 AC 51</t>
  </si>
  <si>
    <t>LE 02 OB 02 AC 52</t>
  </si>
  <si>
    <t>LE 02 OB 02 AC 53</t>
  </si>
  <si>
    <t>LE 02 OB 02 AC 54</t>
  </si>
  <si>
    <t>LE 02 OB 02 AC 55</t>
  </si>
  <si>
    <t>LE 02 OB 02 AC 56</t>
  </si>
  <si>
    <t>LE 02 OB 02 AC 57</t>
  </si>
  <si>
    <t>LE 02 OB 02 AC 58</t>
  </si>
  <si>
    <t>LE 02 OB 02 AC 59</t>
  </si>
  <si>
    <t>LE 02 OB 02 AC 60</t>
  </si>
  <si>
    <t>Consultas médicas generales.</t>
  </si>
  <si>
    <t>Revisión de exámenes de laboratorio por medicina general.</t>
  </si>
  <si>
    <t>Transcripción de fórmulas por medicina general.</t>
  </si>
  <si>
    <t>Consultas médicas con especialista por telemedicina (Teleconsultas).</t>
  </si>
  <si>
    <t>Sesiones de fisioterapia.</t>
  </si>
  <si>
    <t>Consultas por nutrición y dietética.</t>
  </si>
  <si>
    <t>Consultas por optometría.</t>
  </si>
  <si>
    <t>Sesiones de odontología general electivas.</t>
  </si>
  <si>
    <t>Sesiones de odontología general urgentes.</t>
  </si>
  <si>
    <t>Sesiones de odontología especializada electivas.</t>
  </si>
  <si>
    <t>Necropsias médico legales.</t>
  </si>
  <si>
    <t>Controles médicos del programa Detección de Alteraciones del Desarrollo del Menor de 10 años.</t>
  </si>
  <si>
    <t>Controles médicos del programa Detección de Alteraciones del Joven de 10 a 19 años.</t>
  </si>
  <si>
    <t>Controles médicos del programa Detección de Alteraciones del Adulto Mayor de 45 años.</t>
  </si>
  <si>
    <t>Controles médicos del programa Planificación Familiar.</t>
  </si>
  <si>
    <t>Controles médicos del programa Detección de Alteraciones del Embarazo.</t>
  </si>
  <si>
    <t>Controles médicos del programa Control del Riesgo Cardiovascular.</t>
  </si>
  <si>
    <t>Controles por enfermería del programa Detección de Alteraciones del Desarrollo del Menor de 10 años.</t>
  </si>
  <si>
    <t>Controles por enfermería del programa Planificación Familiar.</t>
  </si>
  <si>
    <t>Controles por enfermería del programa Control del Riesgo Cardiovascular.</t>
  </si>
  <si>
    <t>Citologías cervicovaginales oncológicas.</t>
  </si>
  <si>
    <t>Aplicación de sellantes.</t>
  </si>
  <si>
    <t>Aplicación de flúor tópico.</t>
  </si>
  <si>
    <t>Control de placa.</t>
  </si>
  <si>
    <t>Detartrajes supragingivales.</t>
  </si>
  <si>
    <t>Dosis aplicadas de vacuna BCG.</t>
  </si>
  <si>
    <t>Dosis aplicadas de vacuna pentavalente.</t>
  </si>
  <si>
    <t>Dosis aplicadas de vacuna antipoliomielítica.</t>
  </si>
  <si>
    <t>Dosis aplicadas de vacuna antiamarílica.</t>
  </si>
  <si>
    <t>Dosis aplicadas de vacuna SRP.</t>
  </si>
  <si>
    <t>Dosis aplicadas de vacuna antitetánica en mujeres en edad fértil.</t>
  </si>
  <si>
    <t>Dosis aplicadas de vacuna anti rotavirus.</t>
  </si>
  <si>
    <t>Dosis aplicadas de vacuna contra el virus del papiloma humano.</t>
  </si>
  <si>
    <t>Consultas médicas por urgencias.</t>
  </si>
  <si>
    <t>Número de pacientes en observación.</t>
  </si>
  <si>
    <t>Número de egresos hospitalarios.</t>
  </si>
  <si>
    <t>Número de partos institucionales.</t>
  </si>
  <si>
    <t>Exámenes de laboratorio clínico.</t>
  </si>
  <si>
    <t>Exámenes de laboratorio clínicos remitidos al laboratorio de referencia.</t>
  </si>
  <si>
    <t>Electrocardiogramas.</t>
  </si>
  <si>
    <t>Monitoreos fetales.</t>
  </si>
  <si>
    <t>Estudios de electrocardiografía dinámica (HOLTER).</t>
  </si>
  <si>
    <t>Monitoreos ambulatorios de presión arterial (MAPA).</t>
  </si>
  <si>
    <t>Espirometrías.</t>
  </si>
  <si>
    <t>Estudios de radiología general.</t>
  </si>
  <si>
    <t>Estudios de radiología odontológica.</t>
  </si>
  <si>
    <t>Ecografías obstétricas.</t>
  </si>
  <si>
    <t>Ecografías no obstétricas.</t>
  </si>
  <si>
    <t>Número de fórmulas médicas dispensadas.</t>
  </si>
  <si>
    <t>Remisiones ambulatorias a medicina especializada (incluye remisiones a teleconsulta propia).</t>
  </si>
  <si>
    <t>Remisiones urgentes a nivel de complejidad superior (No incluye remisiones relacionadas con el trabajo de parto).</t>
  </si>
  <si>
    <t>Remisiones ambulatorias a odontología especializada (incluye remisiones a odontología especializada propia).</t>
  </si>
  <si>
    <t>Remisiones relacionadas con el trabajo de parto.</t>
  </si>
  <si>
    <t>Número de visitas domiciliarias e institucionales realizadas en ejecución del Plan de Intervenciones Colectivas del Plan Municipal de Salud Pública.</t>
  </si>
  <si>
    <t>Número de talleres colectivos realizados en ejecución del Plan de Intervenciones Colectivas del Plan Municipal de Salud Pública.</t>
  </si>
  <si>
    <t>Número de visitas domiciliarias e institucionales realizadas en ejecución del programa Buen Comienzo Antioquia.</t>
  </si>
  <si>
    <t>Número de talleres colectivos realizados en ejecución del programa Buen Comienzo Antioquia.</t>
  </si>
  <si>
    <t>Número de refrigerios entregados en ejecución del programa Buen Comienzo Antioquia.</t>
  </si>
  <si>
    <t>Número de complementos nutricionales entregados en ejecución del programa Buen Comienzo Antioquia.</t>
  </si>
  <si>
    <t>LE 02 OB 02 AC 61</t>
  </si>
  <si>
    <t>LE 02 OB 02 AC 62</t>
  </si>
  <si>
    <t>Simulacros de evacuación.</t>
  </si>
  <si>
    <t>Simulacros de activación del Plan para la Atención de Emergencias y Desastres (Componente Externo).</t>
  </si>
  <si>
    <t>LE 03 OB 03 AC 01</t>
  </si>
  <si>
    <t>Actualizar el sistema de indicadores de gestión del Observatorio de Calidad de la Empresa Social del Estado, de acuerdo a los contenidos de la Resolución 0256 de 2.016.</t>
  </si>
  <si>
    <t>LE 05 OB 06 AC 08</t>
  </si>
  <si>
    <t>LE 05 OB 06 AC 09</t>
  </si>
  <si>
    <t>Realizar auditorías internas al proceso de gestión de residuos hospitalarios.</t>
  </si>
  <si>
    <t>Realizar la presentación de informes (RH1) a las autoridades sanitaria y ambiental definidas en el Plan de Gestión Integral de Residuos de la Empresa Social del Estado.</t>
  </si>
  <si>
    <t>Presentar informes de gestión al Grupo Administrativo de Gestión Ambiental y Sanitaria (GAGAS) de la Empresa Social del Estado.</t>
  </si>
  <si>
    <t>Formular planes de mejoramiento con base en los resultados de las auditorías internas.</t>
  </si>
  <si>
    <t>Ejecutar las actividades contenidas en los planes de mejoramiento derivados de los resultados de las auditorías internas.</t>
  </si>
  <si>
    <t>Garantizar la segregación en la fuente, recolección y almacenamiento de residuos hospitalarios conforme lo definido en el Plan de Gestión de Residuos de la Empresa Social del Estado.</t>
  </si>
  <si>
    <t>Garantizar la disposición final de residuos peligrosos, con una empresa idónea según lo definido en el Plan de Gestión Integral de Residuos de la Empresa Social del Estado.</t>
  </si>
  <si>
    <t>Garantizar la disposición final de residuos no peligrosos, con las Empresa Públicas Municipales y con grupos de recicladores según lo definido en el Plan de Gestión Integral de Residuos de la Empresa Social del Estado.</t>
  </si>
  <si>
    <t>LE 05 OB 06 AC 10</t>
  </si>
  <si>
    <t>LE 05 OB 06 AC 11</t>
  </si>
  <si>
    <t>Atender y canalizar todas las peticiones, quejas, reclamos, sugerencias, demandas y felicitaciones (PQRSDF) presentadas por los usuarios ante la oficina del Sistema de Información y Atención al Usuario (SIAU), depositadas en los buzones de sugerencias o presentades ante otras instancias institucionales y no institucionales.</t>
  </si>
  <si>
    <t>Dar apertura a los buzones de sugerencias y dejar constancia de ello en un acta.</t>
  </si>
  <si>
    <t>Dar respuesta oportuna y de fondo, si es requerida, a las quejas, reclamos, sugerencias, demandas y felicitaciones (PQRSDF) presentadas por los usuarios ante la oficina del Sistema de Información y Atención al Usuario (SIAU), depositadas en los buzones de sugerencias o presentades ante otras instancias institucionales y no institucionales.</t>
  </si>
  <si>
    <t xml:space="preserve">Presentar informes al Comité de Etica de la Empresa Social del Estado de la gestión de las quejas, reclamos, sugerencias, demandas y felicitaciones (PQRSDF) presentadas por los usuarios. </t>
  </si>
  <si>
    <t>Tabular las encuestas de satisfacción y realizar informe.</t>
  </si>
  <si>
    <t>Presentar el informe del resultado de las encuestas de Satisfacción al Grupo Primarios de Calidad de la Empresa Social del Estado.</t>
  </si>
  <si>
    <t>Formular planes de mejoramientos con base en los resultados de las encuestas de satisfacción aplicadas.</t>
  </si>
  <si>
    <t>Ejecutar las actividades contenidas en los planes de mejoramiento derivados de los resultados de las encuestas de satisfacción aplicadas.</t>
  </si>
  <si>
    <t>Formular un Plan de Mantenimiento Preventivo y Correctivo para la planta física, muebles y enseres, equipos biomédicos, equipos de comunicaciones y cómputo vehículos y maquinaria de la Empresa Social del Estado.</t>
  </si>
  <si>
    <t>Ejecutar las actividades contenidas en el Plan de Mantenimiento Preventivo y Correctivo.</t>
  </si>
  <si>
    <t>Formular planes de mejoramientos con base en de la gestión de las quejas, reclamos, sugerencias, demandas y felicitaciones (PQRSDF) presentadas por los usuarios.</t>
  </si>
  <si>
    <t>LE 02 OB 03 AC 22</t>
  </si>
  <si>
    <t>Presentar informes al Comité Directivo de la Empresa Social del Estado de la ejecución del Plan de Mantenimiento Preventivo y Correctivo.</t>
  </si>
  <si>
    <t>Formular planes de mejoramientos con base en de la ejcución del Plan de Mantenimiento Preventivo y Correctivo.</t>
  </si>
  <si>
    <t>Ejecutar las actividades contenidas en los planes de mejoramiento derivados de de la ejecución del Plan de Mantenimiento Preventivo y Correctivo.</t>
  </si>
  <si>
    <t>Gestionar la consecución de recursos para financiar las actividades de mejoramiento de la planta física de la Empresa Social del Estado.</t>
  </si>
  <si>
    <t>Ejecutar las actividades de mejoramiento de la planta física de la Empresa Social del Estado.</t>
  </si>
  <si>
    <t>Presentar informes al Comité Directivo de la Empresa Social del Estado de la ejecución de las actividades de mejoramiento de la planta física.</t>
  </si>
  <si>
    <t>Ejecutar las actividades contenidas en los planes de mejoramiento derivados de de la ejecución de las actividades de mejoramiento de la planta física.</t>
  </si>
  <si>
    <t>Formular planes de mejoramientos con base en la ejcución de las actividades de mejoramiento de la planta física.</t>
  </si>
  <si>
    <r>
      <t xml:space="preserve">Formular el Plan de Desarrollo Institucional 2.016 – 2.020 </t>
    </r>
    <r>
      <rPr>
        <i/>
        <sz val="10"/>
        <rFont val="Arial"/>
        <family val="2"/>
      </rPr>
      <t>"Camino a la Acreditación en Salud"</t>
    </r>
    <r>
      <rPr>
        <sz val="10"/>
        <rFont val="Arial"/>
        <family val="2"/>
      </rPr>
      <t>.</t>
    </r>
  </si>
  <si>
    <t>Formular planes de mejoramientos con base en el seguimiento trimestral a la ejecución de los Planes Operativos Anuales de Actividades y al Plan de Desarrollo Institucional.</t>
  </si>
  <si>
    <t>Ejecutar las actividades contenidas en los planes de mejoramiento derivados de la gestión de las quejas, reclamos, sugerencias, demandas y felicitaciones (PQRSDF) presentadas por los usuarios.</t>
  </si>
  <si>
    <t>Ejecutar las actividades contenidas en los planes de mejoramiento derivados del seguimiento trimestral a la ejecución de los Planes Operativos Anuales de Actividades y al Plan de Desarrollo Institucional.</t>
  </si>
  <si>
    <t>LE 01 OB 01 AC 15</t>
  </si>
  <si>
    <t>LE 01 OB 01 AC 16</t>
  </si>
  <si>
    <t>Formular el Plan de Gestión Gerencial para el cuatrienio.</t>
  </si>
  <si>
    <t>Someter el Plan de Gestión Gerencial al análisis y aprobación de la Junta Directiva.</t>
  </si>
  <si>
    <t>Realizar seguimiento trimestral a la ejecución del Plan de Gestión Gerencial.</t>
  </si>
  <si>
    <t>Retroalimentar los resultados de la evaluación a los responsables de los indicadores, para corregir las desviaciones observadas en la ejecución del Plan de Gestión Gerencial.</t>
  </si>
  <si>
    <t>Formular planes de mejoramientos con base en el seguimiento trimestral a la ejecución del Plan de Gestión Gerencial.</t>
  </si>
  <si>
    <t>Ejecutar las actividades contenidas en los planes de mejoramiento derivados del seguimiento trimestral a la ejecución del Plan de Gestión Gerencial.</t>
  </si>
  <si>
    <t>LE 01 OB 01 AC 17</t>
  </si>
  <si>
    <t>LE 01 OB 01 AC 18</t>
  </si>
  <si>
    <t>LE 01 OB 01 AC 19</t>
  </si>
  <si>
    <t>LE 01 OB 01 AC 20</t>
  </si>
  <si>
    <t>LE 01 OB 01 AC 21</t>
  </si>
  <si>
    <t>LE 01 OB 01 AC 22</t>
  </si>
  <si>
    <t>Preparar los acuerdos de gestión a ser desarrollados por los gerentes públicos (Subgerente de Servicios de Salud y Subgerente Administrativa).</t>
  </si>
  <si>
    <t>Presentar los acuerdos de gestión a los gerentes públicos (Subgerente de Servicios de Salud y Subgerente Administrativa) y concertar compromisos de desempeño.</t>
  </si>
  <si>
    <t>Realizar seguimiento al cumplimiento de los compromisos de desempeño pactados con los gerentes públicos (Subgerente de Servicios de Salud y Subgerente Administrativa) y proponer los correctivos que sean necesarios.</t>
  </si>
  <si>
    <t>Comprar medicamentos (Cifras expresadas en millones de pesos).</t>
  </si>
  <si>
    <t>Comprar material médico quirúrgico (Cifras expresadas en millones de pesos).</t>
  </si>
  <si>
    <t>Comprar materiales para laboratorio (Cifras expresadas en millones de pesos).</t>
  </si>
  <si>
    <t>Comprar equipos (Cifras expresadas en millones de pesos).</t>
  </si>
  <si>
    <t>Comprar material para Rayos X (Cifras expresadas en millones de pesos).</t>
  </si>
  <si>
    <t>Celebrar contratos de prestación de servicios personales (Cifras expresadas en millones de pesos).</t>
  </si>
  <si>
    <t>Comprar materiales para odontología (Cifras expresadas en millones de pesos).</t>
  </si>
  <si>
    <t>Comprar papelería, elementos de oficina, elementos de aseo, materiales para mantenimiento, combustible y repuestos para los vehículos (Cifras expresadas en millones de pesos).</t>
  </si>
  <si>
    <t>Definir las necesidades de talento humano a contratar por prestación de servicios y asesorías externas.</t>
  </si>
  <si>
    <t>Reconocimientos médico legales.</t>
  </si>
  <si>
    <t>Formular planes de mejoramientos con base en las reuniones de los comités, comisiones y grupos de trabajo institucionales.</t>
  </si>
  <si>
    <t>Ejecutar las actividades contenidas en los planes de mejoramiento derivados de las reuniones de los comités, comisiones y grupos de trabajo institucionales.</t>
  </si>
  <si>
    <t>LE 02 OB 03 AC 23</t>
  </si>
  <si>
    <t>LE 02 OB 03 AC 24</t>
  </si>
  <si>
    <t>LE 02 OB 03 AC 25</t>
  </si>
  <si>
    <t>LE 02 OB 03 AC 26</t>
  </si>
  <si>
    <t>LE 02 OB 03 AC 27</t>
  </si>
  <si>
    <t>Programar las reuniones de los comités, comisiones y grupos de trabajo institucionales.</t>
  </si>
  <si>
    <t>LE 02 OB 03 AC 28</t>
  </si>
  <si>
    <t>LE 02 OB 03 AC 29</t>
  </si>
  <si>
    <t>LE 02 OB 03 AC 30</t>
  </si>
  <si>
    <t>LE 02 OB 03 AC 31</t>
  </si>
  <si>
    <t>LE 02 OB 03 AC 32</t>
  </si>
  <si>
    <t>LE 02 OB 03 AC 33</t>
  </si>
  <si>
    <t>LE 02 OB 03 AC 34</t>
  </si>
  <si>
    <t>LE 02 OB 03 AC 35</t>
  </si>
  <si>
    <t>LE 02 OB 03 AC 36</t>
  </si>
  <si>
    <t>LE 02 OB 03 AC 37</t>
  </si>
  <si>
    <t>LE 02 OB 03 AC 38</t>
  </si>
  <si>
    <t>LE 02 OB 03 AC 39</t>
  </si>
  <si>
    <t>LE 02 OB 03 AC 40</t>
  </si>
  <si>
    <t>LE 02 OB 03 AC 41</t>
  </si>
  <si>
    <t>LE 02 OB 03 AC 42</t>
  </si>
  <si>
    <t>LE 02 OB 03 AC 43</t>
  </si>
  <si>
    <t>LE 02 OB 03 AC 44</t>
  </si>
  <si>
    <t>LE 02 OB 03 AC 45</t>
  </si>
  <si>
    <t>LE 02 OB 03 AC 46</t>
  </si>
  <si>
    <t>LE 02 OB 03 AC 47</t>
  </si>
  <si>
    <t>Realizar las reuniones de los comités, comisiones y grupos de trabajo institucionales: Comisión de Personal</t>
  </si>
  <si>
    <t>Realizar las reuniones de los comités, comisiones y grupos de trabajo institucionales: Comité Coordinador de Control Interno</t>
  </si>
  <si>
    <t>Realizar las reuniones de los comités, comisiones y grupos de trabajo institucionales: Comité de Archivos.</t>
  </si>
  <si>
    <t>Realizar las reuniones de los comités, comisiones y grupos de trabajo institucionales: Comité de Compras.</t>
  </si>
  <si>
    <t>Realizar las reuniones de los comités, comisiones y grupos de trabajo institucionales: Comité de Conciliación.</t>
  </si>
  <si>
    <t>Realizar las reuniones de los comités, comisiones y grupos de trabajo institucionales: Comité de Convivencia Laboral.</t>
  </si>
  <si>
    <t>Realizar las reuniones de los comités, comisiones y grupos de trabajo institucionales: Comité de Emergencias.</t>
  </si>
  <si>
    <t>Realizar las reuniones de los comités, comisiones y grupos de trabajo institucionales: Comité de Ética.</t>
  </si>
  <si>
    <t>Realizar las reuniones de los comités, comisiones y grupos de trabajo institucionales: Comité de Farmacia y Tecnovigilancia.</t>
  </si>
  <si>
    <t>Realizar las reuniones de los comités, comisiones y grupos de trabajo institucionales: Comité de Glosas.</t>
  </si>
  <si>
    <t>Realizar las reuniones de los comités, comisiones y grupos de trabajo institucionales: Comité de Hstorias Clínicas.</t>
  </si>
  <si>
    <t>Realizar las reuniones de los comités, comisiones y grupos de trabajo institucionales: Comité de Promoción y Prevención.</t>
  </si>
  <si>
    <t>Realizar las reuniones de los comités, comisiones y grupos de trabajo institucionales: Comité de Sostenibilidad Contable.</t>
  </si>
  <si>
    <t>Realizar las reuniones de los comités, comisiones y grupos de trabajo institucionales: Comité de Vigilancia Epidemiológica.</t>
  </si>
  <si>
    <t>Realizar las reuniones de los comités, comisiones y grupos de trabajo institucionales: Comité Directivo.</t>
  </si>
  <si>
    <t>Realizar las reuniones de los comités, comisiones y grupos de trabajo institucionales: Comité Operativo del MECI.</t>
  </si>
  <si>
    <t>Realizar las reuniones de los comités, comisiones y grupos de trabajo institucionales: Grupo Formal de Trabajo de Control Interno Disciplinario.</t>
  </si>
  <si>
    <t>Realizar las reuniones de los comités, comisiones y grupos de trabajo institucionales: Grupo Administrativo de Gestión Ambiental y Sanitaria.</t>
  </si>
  <si>
    <t>Realizar las reuniones de los comités, comisiones y grupos de trabajo institucionales: Grupo Primario de Calidad.</t>
  </si>
  <si>
    <t>Realizar reuniones por áreas funcionales: Celadores</t>
  </si>
  <si>
    <t>Realizar reuniones por áreas funcionales: Conductores</t>
  </si>
  <si>
    <t>Realizar reuniones por áreas funcionales: Personal Administrativo.</t>
  </si>
  <si>
    <t>Realizar reuniones por áreas funcionales: Servicios Generales.</t>
  </si>
  <si>
    <t>Realizar reuniones por áreas funcionales: Enfermería.</t>
  </si>
  <si>
    <t>Realizar reuniones por áreas funcionales: Médicos.</t>
  </si>
  <si>
    <t>Realizar reuniones por áreas funcionales: Salud Oral.</t>
  </si>
  <si>
    <t>Formular planes de mejoramientos con base en las reuniones por áreas funcionales.</t>
  </si>
  <si>
    <t>Ejecutar las actividades contenidas en los planes de mejoramiento derivados de las reuniones por áreas funcionales.</t>
  </si>
  <si>
    <t>Realizar reuniones generales de personal.</t>
  </si>
  <si>
    <t>LE 02 OB 03 AC 48</t>
  </si>
  <si>
    <t>LE 02 OB 03 AC 49</t>
  </si>
  <si>
    <t>LE 02 OB 03 AC 50</t>
  </si>
  <si>
    <t>LE 02 OB 03 AC 51</t>
  </si>
  <si>
    <t>LE 02 OB 03 AC 52</t>
  </si>
  <si>
    <t>LE 02 OB 03 AC 53</t>
  </si>
  <si>
    <t>LE 02 OB 03 AC 54</t>
  </si>
  <si>
    <t>LE 02 OB 03 AC 55</t>
  </si>
  <si>
    <t>LE 02 OB 03 AC 56</t>
  </si>
  <si>
    <t>LE 02 OB 03 AC 57</t>
  </si>
  <si>
    <t>LE 02 OB 03 AC 58</t>
  </si>
  <si>
    <t>LE 02 OB 03 AC 59</t>
  </si>
  <si>
    <t>Realizar las reuniones de los comités, comisiones y grupos de trabajo institucionales: Comité Paritario de Seguridad Laboral y Salud en el Trabajo.</t>
  </si>
  <si>
    <t>Realizar reuniones por áreas funcionales: Apoyo Diagnóstico y Terapéutico.</t>
  </si>
  <si>
    <t>Elaborar informes y otras actividades de planeación y control gestión por funcionario.</t>
  </si>
  <si>
    <t>TRANSFORMACIÓN CULTURAL.</t>
  </si>
  <si>
    <t>LE 03.</t>
  </si>
  <si>
    <t>Presentar los cronogramas y procedimientos de auditorías internas al Sistema de Control Interno,  al Grupo Operativo del Modelo Estándar de Control Interno (MECI).</t>
  </si>
  <si>
    <t>Revisar los actos administrativos de creación de los diferentes comites para su actualización y presentarlos a la gerencia para su aprobación y adopción</t>
  </si>
  <si>
    <t>Realizar los informes anuales de la evaluación y seguimiento al sitema de Control Interno y de Control Interno Contable de acuerdo con la normatividad vigente y presentar los resultados al comité de control interno.</t>
  </si>
  <si>
    <t>Estandarizar y documentar el Manual de Procesos y Procedimientos de Gestión Documental con la metodología definida en por el Comité Operativo del Modelo Estandar de Control Interno y el Grupo Primario de Calidad.</t>
  </si>
  <si>
    <t>Elaboración y seguimiento al Plan Anticorrupción de la Empresa Social del Estado de acuerdo con la metodología del DAFP y realizar la evaluación y publicación.</t>
  </si>
  <si>
    <t>Estandarizar y documentar un Manual del Sistema de Gestión de la Seguridad y la Salud en el Trabajo, con la metodología definida  por el  Comité Operativo del Modelo Estandar de Control Interno, el Grupo Primario de Calidad y el Comite Paritario de Seguridad Laboral y Salud en el Trabajo.</t>
  </si>
  <si>
    <t>LE 04 OB 01 AC 30</t>
  </si>
  <si>
    <t>LE 04 OB 01 AC 31</t>
  </si>
  <si>
    <t>LE 04 OB 01 AC 32</t>
  </si>
  <si>
    <t>LE 04 OB 01 AC 33</t>
  </si>
  <si>
    <t>LE 03 OB 06 AC 29</t>
  </si>
  <si>
    <t>LE 03 OB 06 AC 30</t>
  </si>
  <si>
    <t>LE 03 OB 06 AC 31</t>
  </si>
  <si>
    <t>LE 03 OB 06 AC 32</t>
  </si>
  <si>
    <t>LE 03 OB 06 AC 33</t>
  </si>
  <si>
    <t>LE 03 OB 06 AC 34</t>
  </si>
  <si>
    <t>LE 03 OB 06 AC 35</t>
  </si>
  <si>
    <t>LE 03 OB 06 AC 36</t>
  </si>
  <si>
    <t>Evaluar el Sistema de Transparencia y Acceso a la Información Pública.</t>
  </si>
  <si>
    <t>Evaluar el Sistema de Gestión de la Seguridad y Salud en el Trabajo.</t>
  </si>
  <si>
    <t>LE 03 OB 06 AC 37</t>
  </si>
  <si>
    <t>LE 03 OB 06 AC 38</t>
  </si>
  <si>
    <t>LE 03 OB 06 AC 39</t>
  </si>
  <si>
    <t>LE 03 OB 06 AC 40</t>
  </si>
  <si>
    <t>LE 03 OB 06 AC 41</t>
  </si>
  <si>
    <t>LE 03 OB 06 AC 42</t>
  </si>
  <si>
    <t>LE 03 OB 06 AC 43</t>
  </si>
  <si>
    <t>Rendición de informes de derechos de autor al Departamento Administrativo de la Función Pública.</t>
  </si>
  <si>
    <t>Rendición de informes de Cuotas Femeninas al Departamento Administrativo de la Función Pública.</t>
  </si>
  <si>
    <t>Rendición de informes de peticiones, quejas, reclamos, sugerencias, demandas y manifestaciones (PQRSDM).</t>
  </si>
  <si>
    <t>Realizar seguimiento a los acuerdos de gestión de los gerentes públicos.</t>
  </si>
  <si>
    <t>Realizar seguimiento a las evaluaciones de desempeño de los funcionarios inscritos en el escalafón de carrera administrativa.</t>
  </si>
  <si>
    <t>Realizar seguimiento a las evaluaciones de desempeño de los funcionarios no inscritos en el escalafón de carrera administrativa.</t>
  </si>
  <si>
    <t>Evaluar el Plan de Compras y su ejecución.</t>
  </si>
  <si>
    <t>Evaluar el Sistema de Gestión Documental.</t>
  </si>
  <si>
    <t>Formular planes de mejoramientos con base en las evaluaciones de sistemas, programas y acciones específicas.</t>
  </si>
  <si>
    <t>Ejecutar las actividades contenidas en los planes de mejoramiento derivados de las evaluaciones de sistemas, programas y acciones específicas.</t>
  </si>
  <si>
    <t>Realizar seguimiento a la ejecución de los planes de mejoramiento derivados de las evaluaciones de sistemas, programas y acciones específicas.</t>
  </si>
  <si>
    <t>Evaluar el Programa de Capacitaciones, Estímulos e Incentivos Laborales.</t>
  </si>
  <si>
    <t>Verificar el cumplimiento de la rendición de informes a la Contraloría General de Antioquia en las plataformas Gestión Transparente y ALPHASIG y al SECOP.</t>
  </si>
  <si>
    <t>DESARROLLO HUMANO.</t>
  </si>
  <si>
    <t>Formular un plan de intervención según el diagnóstico del clima laboral.</t>
  </si>
  <si>
    <t>Elaborar y actualizar los diferentes manuales, guías, protocolos y codigos relacionados con el Modelo Estandar de Control Interno y Calidad y presentarlos al Comité Operativo del MECI, para su aprobación: Código de Ética.</t>
  </si>
  <si>
    <t>Elaborar y actualizar los diferentes manuales, guías, protocolos y codigos relacionados con el Modelo Estandar de Control Interno y Calidad y presentarlos al Comité Operativo del MECI, para su aprobación: Código de Buen Gobierno.</t>
  </si>
  <si>
    <t>Elaborar y actualizar los diferentes manuales, guías, protocolos y codigos relacionados con el Modelo Estandar de Control Interno y Calidad y presentarlos al Comité Operativo del MECI, para su aprobación: Manual de Funciones y Competencias Laborales.</t>
  </si>
  <si>
    <t>Elaborar y actualizar los diferentes manuales, guías, protocolos y codigos relacionados con el Modelo Estandar de Control Interno y Calidad y presentarlos al Comité Operativo del MECI, para su aprobación: Estatutos de la Empresa Social del Estado.</t>
  </si>
  <si>
    <t>Elaborar y actualizar los diferentes manuales, guías, protocolos y codigos relacionados con el Modelo Estandar de Control Interno y Calidad y presentarlos al Comité Operativo del MECI, para su aprobación: Estatuto de Personal.</t>
  </si>
  <si>
    <t>Elaborar y actualizar los diferentes manuales, guías, protocolos y codigos relacionados con el Modelo Estandar de Control Interno y Calidad y presentarlos al Comité Operativo del MECI, para su aprobación: Estatuto de Prestación de Servicios de Salud.</t>
  </si>
  <si>
    <t>Elaborar y actualizar los diferentes manuales, guías, protocolos y codigos relacionados con el Modelo Estandar de Control Interno y Calidad y presentarlos al Comité Operativo del MECI, para su aprobación: Acto administrativo de transformación del Hospital San Juan de Dios en Empresa Social del Estado.</t>
  </si>
  <si>
    <t>Elaborar y actualizar los diferentes manuales, guías, protocolos y codigos relacionados con el Modelo Estandar de Control Interno y Calidad y presentarlos al Comité Operativo del MECI, para su aprobación: Manual de Gestión del Riesgo.</t>
  </si>
  <si>
    <t>Elaborar y actualizar los diferentes manuales, guías, protocolos y codigos relacionados con el Modelo Estandar de Control Interno y Calidad y presentarlos al Comité Operativo del MECI, para su aprobación: Plan de Gestión Integral de Residuos Asociados a la Prestación de Servicios de Salud.</t>
  </si>
  <si>
    <t>Realizar auditorias internas de calidad para verificar el cumplimiento de los Estandares de Habilitacion de la Empresa Social de Estado.</t>
  </si>
  <si>
    <t>Hacer seguimiento al cumplimiento de los planes de mejoramiento realizados, derivados de las auditorías internas realizadas en la Empresa Social del Estado.</t>
  </si>
  <si>
    <t>Realizar el reporte de las novedades de Habilitacion en el Registro Especial de Prestadores de Salud (REPS) de manera oportuna y por los medios indicados, anexando los soportes respectivos.</t>
  </si>
  <si>
    <t>Formular Planes de Mejoramiento para cerrar las brechas de calidad y/o los hallazgos, derivados de las auditorias realizadas.</t>
  </si>
  <si>
    <t>Ejecutar las actividades contenidas en los Planes de Mejoramiento derivados de las auditorias realizadas.</t>
  </si>
  <si>
    <t>Formular y documentar el Programa de Auditoría para el Mejoramiento de la Calidad de la Atención en Salud (PAMEC) para cada vigencia, en el que se incluyen los cronogramas y procedimientos de auditorías internas y externas de calidad.</t>
  </si>
  <si>
    <t>LE 03 OB 04 AC 08</t>
  </si>
  <si>
    <t>Realizar procesos de autoevaluacion de las condiciones de prestacion del servicio de salud, frente a los Estandares de Acreditacion en Salud, Hospitalarios y Ambulatorios.</t>
  </si>
  <si>
    <t>Realizar la selección de los procesos a mejorar, como resultado del proceso de autoevaluacion institucional.</t>
  </si>
  <si>
    <t>Realizar la priorizacion de los procesos y/o estandares a desarrollar con base en la matriz de priorizacion (Volumen, Costo y Riesgo)</t>
  </si>
  <si>
    <t>Definir la calidad esperada para cada proceso y/o estandar priorizado en el item anterior.</t>
  </si>
  <si>
    <t>Realizar procesos de medicion de la calidad esperada, mediante la aplicación de indicadores de medicion.</t>
  </si>
  <si>
    <t>Ejecutar los planes de mejoramiento diseñados, para cerrar las brechas de calidad detectadas.</t>
  </si>
  <si>
    <t>LE 03 OB 04 AC 09</t>
  </si>
  <si>
    <t>Realizar procesos de estandarizacion de los aprendizajes organizacionales que se logran con el ciclo de la mejora continua.</t>
  </si>
  <si>
    <t>Elaborar planes de mejoramiento para cerrar las brechas de calidad, detectadas en las mediciones de la calidad esperada.</t>
  </si>
  <si>
    <t>Hacer seguimiento a la ejecucion de  los planes de mejoramiento diseñados, para cerrar las brechas de calidad detectadas.</t>
  </si>
  <si>
    <t>Actualizar la matriz de identificacion, valoracion y manejo de los riesgos y peligros laborales de la Empresa Social del Estado.</t>
  </si>
  <si>
    <t>Actualizar el Plan de Gestión de Residuos Asociados a la Prestación de Servicios de Salud, de la Empresa Social de Estado, de acuerdo a las normas vigentes sobre la materia.</t>
  </si>
  <si>
    <t>LE 05 OB 02 AC 08</t>
  </si>
  <si>
    <t>LE 05 OB 02 AC 09</t>
  </si>
  <si>
    <t>LE 05 OB 02 AC 10</t>
  </si>
  <si>
    <t>Reglamentar mediante acto administrativo la política de uso y responsabilidad frente a los inventarios.</t>
  </si>
  <si>
    <t>Realizar auditorias al manejo de los inventarios de las diferentes áreas de trabajo.</t>
  </si>
  <si>
    <t>Formular planes de mejoramiento según los hallazgos de las auditorías al manejo de inventarios.</t>
  </si>
  <si>
    <t>Ejecutar las actividades contenidas en los planes de mejoramiento derivados de las auditorías al manejo de inventarios.</t>
  </si>
  <si>
    <t>Formular planes de mejoramiento según los hallazgos de los informes de costos.</t>
  </si>
  <si>
    <t>Ejecutar las actividades contenidas en los planes de mejoramiento derivados de los informes de costos.</t>
  </si>
  <si>
    <t>Generar los informes requeridos por el Ministerio de Hacienda y Crédito Público y por la Secretaría Seccional de Salud parala suscripción del convenio de concurrencia.</t>
  </si>
  <si>
    <t>Suscribir el convenio de concurrencia con la Nación y con el Departamento de Antioquia.</t>
  </si>
  <si>
    <t>Garantizar la desactivación de residuos peligrosos, según lo definido en el Plan de Gestión Integral de Residuos de la Empresa Social del Estado.</t>
  </si>
  <si>
    <t>Actualizar el aplicativo informático XENCO a la versión XENCO ADVANCE</t>
  </si>
  <si>
    <t>Capacitar a los usuarios del aplicativo informático XENCO ADVANCE</t>
  </si>
  <si>
    <t>Ejecutar acciones de ropería (lavanderia, planchado y distribución).</t>
  </si>
  <si>
    <t>Realizar acciones de vigilancia en las diferentes áreas de la institución.</t>
  </si>
  <si>
    <t>LE 06 OB 03 AC 07</t>
  </si>
  <si>
    <t>LE 06 OB 03 AC 08</t>
  </si>
  <si>
    <t>LE 06 OB 03 AC 09</t>
  </si>
  <si>
    <t>Ejecutar acciones de aseo y jardineria de la planta física.</t>
  </si>
  <si>
    <t>Mantener operativo y actualizado el sitio web de la Empresa Social del Estado, www.hospitaldeconcordia.gov.co</t>
  </si>
  <si>
    <t>Abrir una cuenta oficial de Facebook para la Empresa Social del Estado.</t>
  </si>
  <si>
    <t>Abrir una cuenta oficial de Twitter para la Empresa Social del Estado.</t>
  </si>
  <si>
    <t>Revisar periodicamente lo que se publica en las redes sociales en relación con la Empresa Social del Estado.</t>
  </si>
  <si>
    <t>Presentar un informe diario a la gerencia de la Empresa Social del Estado sobre aspectos relevantes publicados en las redes sociales.</t>
  </si>
  <si>
    <t>LE 06 OB 02 AC 08</t>
  </si>
  <si>
    <t>LE 06 OB 02 AC 09</t>
  </si>
  <si>
    <t>Dar a las publicaciones en las redes sociales un tratamiento análogo al que se da al sistema PQRSDF.</t>
  </si>
  <si>
    <t>Formular planes de mejoramientos con base en el análisis de lo que se publica en las redes sociales.</t>
  </si>
  <si>
    <t>Ejecutar las actividades contenidas en los planes de mejoramiento derivados del analisis de las publicaciones en redes sociales.</t>
  </si>
  <si>
    <t>Preparar un proyecto orientado a la búsqueda de recursos de cofinanciación para la adquisición de una ambulancia.</t>
  </si>
  <si>
    <t>Presentar el proyecto a las potenciales instancias cofinanciadoras.</t>
  </si>
  <si>
    <t xml:space="preserve">Seleccionar una alternativa de financiación entre la banca comercial, la banca pública o el consecionario distribuidor del vehículo a adquirir, para el aporte que le corresponda al Hospital en la cofinanciación de la ambulancia. </t>
  </si>
  <si>
    <t>Tramitar el crédito destinado a la compra de la ambulancia.</t>
  </si>
  <si>
    <t>Comprar la nueva ambulancia.</t>
  </si>
  <si>
    <t>Pagar las cuotas de financiación del crédito adquirido</t>
  </si>
  <si>
    <t>Seleccionar y cotizar una ambulancia nueva, que cumpla con las condiciones de capacidad  técnico científica del Sistema Único de Habilitación del Sistema Obligatorio de Garantía de la Calidad para la Atención en Salud</t>
  </si>
  <si>
    <t>Acuerdo 018 de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</si>
</sst>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 #,##0.00_);_(&quot;$&quot;\ * \(#,##0.00\);_(&quot;$&quot;\ * &quot;-&quot;??_);_(@_)"/>
    <numFmt numFmtId="43" formatCode="_(* #,##0.00_);_(* \(#,##0.00\);_(* &quot;-&quot;??_);_(@_)"/>
    <numFmt numFmtId="164" formatCode="_([$$-240A]\ * #,##0.00_);_([$$-240A]\ * \(#,##0.00\);_([$$-240A]\ * &quot;-&quot;??_);_(@_)"/>
    <numFmt numFmtId="165" formatCode="_(* #,##0_);_(* \(#,##0\);_(* &quot;-&quot;??_);_(@_)"/>
  </numFmts>
  <fonts count="16" x14ac:knownFonts="1">
    <font>
      <sz val="10"/>
      <name val="Arial"/>
    </font>
    <font>
      <sz val="10"/>
      <name val="Arial"/>
      <family val="2"/>
    </font>
    <font>
      <b/>
      <sz val="12"/>
      <name val="Times New Roman"/>
      <family val="1"/>
    </font>
    <font>
      <b/>
      <sz val="10"/>
      <name val="Arial"/>
      <family val="2"/>
    </font>
    <font>
      <sz val="10"/>
      <name val="Arial"/>
      <family val="2"/>
    </font>
    <font>
      <b/>
      <i/>
      <sz val="10"/>
      <name val="Arial"/>
      <family val="2"/>
    </font>
    <font>
      <b/>
      <sz val="10"/>
      <color indexed="10"/>
      <name val="Arial"/>
      <family val="2"/>
    </font>
    <font>
      <b/>
      <sz val="10"/>
      <color rgb="FFFF0000"/>
      <name val="Arial"/>
      <family val="2"/>
    </font>
    <font>
      <b/>
      <sz val="10"/>
      <color indexed="12"/>
      <name val="Arial"/>
      <family val="2"/>
    </font>
    <font>
      <i/>
      <sz val="10"/>
      <name val="Arial"/>
      <family val="2"/>
    </font>
    <font>
      <sz val="10"/>
      <color indexed="10"/>
      <name val="Arial"/>
      <family val="2"/>
    </font>
    <font>
      <sz val="10"/>
      <color rgb="FF000000"/>
      <name val="Arial"/>
      <family val="2"/>
    </font>
    <font>
      <b/>
      <sz val="10"/>
      <color rgb="FF000000"/>
      <name val="Arial"/>
      <family val="2"/>
    </font>
    <font>
      <b/>
      <sz val="9"/>
      <color indexed="81"/>
      <name val="Tahoma"/>
      <family val="2"/>
    </font>
    <font>
      <sz val="10"/>
      <name val="Arial"/>
      <family val="2"/>
    </font>
    <font>
      <sz val="10"/>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indexed="65"/>
        <bgColor indexed="64"/>
      </patternFill>
    </fill>
    <fill>
      <patternFill patternType="solid">
        <fgColor theme="6" tint="0.59999389629810485"/>
        <bgColor indexed="64"/>
      </patternFill>
    </fill>
  </fills>
  <borders count="42">
    <border>
      <left/>
      <right/>
      <top/>
      <bottom/>
      <diagonal/>
    </border>
    <border>
      <left/>
      <right style="medium">
        <color indexed="64"/>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s>
  <cellStyleXfs count="13">
    <xf numFmtId="0" fontId="0" fillId="0" borderId="0"/>
    <xf numFmtId="9" fontId="1" fillId="0" borderId="0" applyFont="0" applyFill="0" applyBorder="0" applyAlignment="0" applyProtection="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4" fillId="0" borderId="0" applyFont="0" applyFill="0" applyBorder="0" applyAlignment="0" applyProtection="0"/>
    <xf numFmtId="44" fontId="15" fillId="0" borderId="0" applyFont="0" applyFill="0" applyBorder="0" applyAlignment="0" applyProtection="0"/>
  </cellStyleXfs>
  <cellXfs count="410">
    <xf numFmtId="0" fontId="0" fillId="0" borderId="0" xfId="0"/>
    <xf numFmtId="0" fontId="1" fillId="3" borderId="0" xfId="0" applyFont="1" applyFill="1" applyBorder="1" applyAlignment="1" applyProtection="1">
      <alignment vertical="center"/>
    </xf>
    <xf numFmtId="0" fontId="8" fillId="3" borderId="6" xfId="0" applyFont="1" applyFill="1" applyBorder="1" applyAlignment="1" applyProtection="1">
      <alignment vertical="center" wrapText="1"/>
    </xf>
    <xf numFmtId="0" fontId="3" fillId="0" borderId="0" xfId="0" applyFont="1" applyFill="1" applyBorder="1" applyAlignment="1" applyProtection="1">
      <alignment vertical="center"/>
    </xf>
    <xf numFmtId="0" fontId="1" fillId="0" borderId="0" xfId="0" applyFont="1" applyFill="1" applyBorder="1" applyAlignment="1" applyProtection="1">
      <alignment vertical="center"/>
    </xf>
    <xf numFmtId="0" fontId="1" fillId="3" borderId="8" xfId="0" applyFont="1" applyFill="1" applyBorder="1" applyAlignment="1" applyProtection="1">
      <alignment vertical="center"/>
    </xf>
    <xf numFmtId="0" fontId="3" fillId="3" borderId="0" xfId="0" applyFont="1" applyFill="1" applyBorder="1" applyAlignment="1" applyProtection="1">
      <alignment vertical="center"/>
    </xf>
    <xf numFmtId="3" fontId="7" fillId="3" borderId="0" xfId="0" applyNumberFormat="1" applyFont="1" applyFill="1" applyBorder="1" applyAlignment="1" applyProtection="1">
      <alignment vertical="center"/>
    </xf>
    <xf numFmtId="0" fontId="7" fillId="3" borderId="0" xfId="0" applyFont="1" applyFill="1" applyBorder="1" applyAlignment="1" applyProtection="1">
      <alignment vertical="center"/>
    </xf>
    <xf numFmtId="0" fontId="1" fillId="3" borderId="1" xfId="0" applyFont="1" applyFill="1" applyBorder="1" applyAlignment="1" applyProtection="1">
      <alignment vertical="center"/>
    </xf>
    <xf numFmtId="0" fontId="6" fillId="3" borderId="0" xfId="0" applyFont="1" applyFill="1" applyBorder="1" applyAlignment="1" applyProtection="1">
      <alignment vertical="center"/>
    </xf>
    <xf numFmtId="0" fontId="6" fillId="3" borderId="0" xfId="0" applyFont="1" applyFill="1" applyBorder="1" applyAlignment="1" applyProtection="1">
      <alignment horizontal="left" vertical="center"/>
    </xf>
    <xf numFmtId="0" fontId="1" fillId="3" borderId="5" xfId="0" applyFont="1" applyFill="1" applyBorder="1" applyAlignment="1" applyProtection="1">
      <alignment vertical="center"/>
    </xf>
    <xf numFmtId="0" fontId="6" fillId="3" borderId="6" xfId="0" applyFont="1" applyFill="1" applyBorder="1" applyAlignment="1" applyProtection="1">
      <alignment vertical="center"/>
    </xf>
    <xf numFmtId="0" fontId="6" fillId="3" borderId="6" xfId="0" applyFont="1" applyFill="1" applyBorder="1" applyAlignment="1" applyProtection="1">
      <alignment horizontal="left" vertical="center"/>
    </xf>
    <xf numFmtId="0" fontId="7" fillId="3" borderId="6" xfId="0" applyFont="1" applyFill="1" applyBorder="1" applyAlignment="1" applyProtection="1">
      <alignment vertical="center"/>
    </xf>
    <xf numFmtId="0" fontId="1" fillId="3" borderId="6" xfId="0" applyFont="1" applyFill="1" applyBorder="1" applyAlignment="1" applyProtection="1">
      <alignment vertical="center"/>
    </xf>
    <xf numFmtId="0" fontId="1" fillId="3" borderId="7" xfId="0" applyFont="1" applyFill="1" applyBorder="1" applyAlignment="1" applyProtection="1">
      <alignment vertical="center"/>
    </xf>
    <xf numFmtId="0" fontId="1" fillId="3" borderId="3" xfId="0" applyFont="1" applyFill="1" applyBorder="1" applyAlignment="1" applyProtection="1">
      <alignment vertical="center"/>
    </xf>
    <xf numFmtId="0" fontId="6" fillId="3" borderId="2" xfId="0" applyFont="1" applyFill="1" applyBorder="1" applyAlignment="1" applyProtection="1">
      <alignment vertical="center"/>
    </xf>
    <xf numFmtId="0" fontId="6" fillId="3" borderId="2" xfId="0" applyFont="1" applyFill="1" applyBorder="1" applyAlignment="1" applyProtection="1">
      <alignment horizontal="left" vertical="center"/>
    </xf>
    <xf numFmtId="0" fontId="7" fillId="3" borderId="2" xfId="0" applyFont="1" applyFill="1" applyBorder="1" applyAlignment="1" applyProtection="1">
      <alignment vertical="center"/>
    </xf>
    <xf numFmtId="0" fontId="1" fillId="3" borderId="2" xfId="0" applyFont="1" applyFill="1" applyBorder="1" applyAlignment="1" applyProtection="1">
      <alignment vertical="center"/>
    </xf>
    <xf numFmtId="0" fontId="1" fillId="3" borderId="4" xfId="0" applyFont="1" applyFill="1" applyBorder="1" applyAlignment="1" applyProtection="1">
      <alignment vertical="center"/>
    </xf>
    <xf numFmtId="0" fontId="8" fillId="3" borderId="6" xfId="0" applyFont="1" applyFill="1" applyBorder="1" applyAlignment="1" applyProtection="1">
      <alignment horizontal="left" vertical="center"/>
    </xf>
    <xf numFmtId="9" fontId="3" fillId="3" borderId="6" xfId="0" applyNumberFormat="1" applyFont="1" applyFill="1" applyBorder="1" applyAlignment="1" applyProtection="1">
      <alignment vertical="center"/>
    </xf>
    <xf numFmtId="0" fontId="7" fillId="0" borderId="0" xfId="0" applyFont="1" applyFill="1" applyBorder="1" applyAlignment="1" applyProtection="1">
      <alignment horizontal="right" vertical="center"/>
    </xf>
    <xf numFmtId="0" fontId="0" fillId="0" borderId="0" xfId="0" applyProtection="1"/>
    <xf numFmtId="0" fontId="0" fillId="0" borderId="0" xfId="0" applyFill="1" applyProtection="1"/>
    <xf numFmtId="0" fontId="1" fillId="3" borderId="0" xfId="0" applyFont="1" applyFill="1" applyBorder="1" applyAlignment="1" applyProtection="1">
      <alignment vertical="center"/>
      <protection locked="0"/>
    </xf>
    <xf numFmtId="9" fontId="1" fillId="3" borderId="0" xfId="0" applyNumberFormat="1" applyFont="1" applyFill="1" applyBorder="1" applyAlignment="1" applyProtection="1">
      <alignment vertical="center"/>
      <protection locked="0"/>
    </xf>
    <xf numFmtId="0" fontId="5" fillId="3" borderId="0" xfId="0" applyFont="1" applyFill="1" applyBorder="1" applyAlignment="1" applyProtection="1">
      <alignment horizontal="center" vertical="center"/>
    </xf>
    <xf numFmtId="164" fontId="5" fillId="3" borderId="0" xfId="0" applyNumberFormat="1" applyFont="1" applyFill="1" applyBorder="1" applyAlignment="1" applyProtection="1">
      <alignment horizontal="center" vertical="center"/>
    </xf>
    <xf numFmtId="0" fontId="5" fillId="3" borderId="0"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7" fillId="0" borderId="0" xfId="0" applyFont="1" applyFill="1" applyBorder="1" applyAlignment="1" applyProtection="1">
      <alignment vertical="center"/>
    </xf>
    <xf numFmtId="164" fontId="5" fillId="2" borderId="9" xfId="0" applyNumberFormat="1" applyFont="1" applyFill="1" applyBorder="1" applyAlignment="1" applyProtection="1">
      <alignment horizontal="center" vertical="center"/>
    </xf>
    <xf numFmtId="0" fontId="5" fillId="2" borderId="10" xfId="0" applyFont="1" applyFill="1" applyBorder="1" applyAlignment="1" applyProtection="1">
      <alignment horizontal="center" vertical="center"/>
    </xf>
    <xf numFmtId="0" fontId="5" fillId="2" borderId="11" xfId="0" applyFont="1" applyFill="1" applyBorder="1" applyAlignment="1" applyProtection="1">
      <alignment horizontal="center" vertical="center"/>
    </xf>
    <xf numFmtId="164" fontId="1" fillId="4" borderId="17" xfId="0" applyNumberFormat="1" applyFont="1" applyFill="1" applyBorder="1" applyAlignment="1" applyProtection="1">
      <alignment horizontal="center" vertical="center"/>
      <protection locked="0"/>
    </xf>
    <xf numFmtId="164" fontId="1" fillId="4" borderId="12" xfId="0" applyNumberFormat="1" applyFont="1" applyFill="1" applyBorder="1" applyAlignment="1" applyProtection="1">
      <alignment horizontal="center" vertical="center"/>
      <protection locked="0"/>
    </xf>
    <xf numFmtId="164" fontId="1" fillId="4" borderId="18" xfId="0" applyNumberFormat="1" applyFont="1" applyFill="1" applyBorder="1" applyAlignment="1" applyProtection="1">
      <alignment horizontal="center" vertical="center"/>
      <protection locked="0"/>
    </xf>
    <xf numFmtId="0" fontId="1" fillId="0" borderId="29" xfId="0" applyFont="1" applyFill="1" applyBorder="1" applyAlignment="1" applyProtection="1">
      <alignment horizontal="left" vertical="center" wrapText="1"/>
      <protection locked="0"/>
    </xf>
    <xf numFmtId="0" fontId="1" fillId="0" borderId="26" xfId="0" applyFont="1" applyFill="1" applyBorder="1" applyAlignment="1" applyProtection="1">
      <alignment horizontal="left" vertical="center" wrapText="1"/>
      <protection locked="0"/>
    </xf>
    <xf numFmtId="0" fontId="1" fillId="0" borderId="30" xfId="0" applyFont="1" applyFill="1" applyBorder="1" applyAlignment="1" applyProtection="1">
      <alignment horizontal="left" vertical="center" wrapText="1"/>
      <protection locked="0"/>
    </xf>
    <xf numFmtId="9" fontId="1" fillId="0" borderId="29" xfId="1" applyFont="1" applyFill="1" applyBorder="1" applyAlignment="1" applyProtection="1">
      <alignment horizontal="center" vertical="center"/>
      <protection locked="0"/>
    </xf>
    <xf numFmtId="9" fontId="1" fillId="0" borderId="26" xfId="1" applyFont="1" applyFill="1" applyBorder="1" applyAlignment="1" applyProtection="1">
      <alignment horizontal="center" vertical="center"/>
      <protection locked="0"/>
    </xf>
    <xf numFmtId="9" fontId="1" fillId="0" borderId="30" xfId="1" applyFont="1" applyFill="1" applyBorder="1" applyAlignment="1" applyProtection="1">
      <alignment horizontal="center" vertical="center"/>
      <protection locked="0"/>
    </xf>
    <xf numFmtId="10" fontId="1" fillId="0" borderId="29" xfId="1" applyNumberFormat="1" applyFont="1" applyFill="1" applyBorder="1" applyAlignment="1" applyProtection="1">
      <alignment horizontal="center" vertical="center"/>
      <protection locked="0"/>
    </xf>
    <xf numFmtId="10" fontId="1" fillId="0" borderId="26" xfId="1" applyNumberFormat="1" applyFont="1" applyFill="1" applyBorder="1" applyAlignment="1" applyProtection="1">
      <alignment horizontal="center" vertical="center"/>
      <protection locked="0"/>
    </xf>
    <xf numFmtId="10" fontId="1" fillId="0" borderId="30" xfId="1" applyNumberFormat="1" applyFont="1" applyFill="1" applyBorder="1" applyAlignment="1" applyProtection="1">
      <alignment horizontal="center" vertical="center"/>
      <protection locked="0"/>
    </xf>
    <xf numFmtId="0" fontId="10" fillId="0" borderId="17" xfId="1" applyNumberFormat="1" applyFont="1" applyFill="1" applyBorder="1" applyAlignment="1" applyProtection="1">
      <alignment horizontal="center" vertical="center"/>
      <protection locked="0"/>
    </xf>
    <xf numFmtId="0" fontId="10" fillId="0" borderId="18" xfId="1" applyNumberFormat="1" applyFont="1" applyFill="1" applyBorder="1" applyAlignment="1" applyProtection="1">
      <alignment horizontal="center" vertical="center"/>
      <protection locked="0"/>
    </xf>
    <xf numFmtId="0" fontId="1" fillId="0" borderId="17" xfId="0" applyNumberFormat="1" applyFont="1" applyFill="1" applyBorder="1" applyAlignment="1" applyProtection="1">
      <alignment horizontal="center" vertical="center"/>
      <protection locked="0"/>
    </xf>
    <xf numFmtId="0" fontId="1" fillId="0" borderId="18" xfId="0" applyNumberFormat="1" applyFont="1" applyFill="1" applyBorder="1" applyAlignment="1" applyProtection="1">
      <alignment horizontal="center" vertical="center"/>
      <protection locked="0"/>
    </xf>
    <xf numFmtId="0" fontId="11" fillId="0" borderId="17" xfId="0" applyNumberFormat="1" applyFont="1" applyFill="1" applyBorder="1" applyAlignment="1" applyProtection="1">
      <alignment horizontal="center" vertical="center"/>
      <protection locked="0"/>
    </xf>
    <xf numFmtId="0" fontId="11" fillId="0" borderId="18" xfId="0" applyNumberFormat="1" applyFont="1" applyFill="1" applyBorder="1" applyAlignment="1" applyProtection="1">
      <alignment horizontal="center" vertical="center"/>
      <protection locked="0"/>
    </xf>
    <xf numFmtId="0" fontId="1" fillId="4" borderId="29" xfId="0" applyFont="1" applyFill="1" applyBorder="1" applyAlignment="1" applyProtection="1">
      <alignment horizontal="left" vertical="center" wrapText="1"/>
      <protection locked="0"/>
    </xf>
    <xf numFmtId="0" fontId="1" fillId="4" borderId="26" xfId="0" applyFont="1" applyFill="1" applyBorder="1" applyAlignment="1" applyProtection="1">
      <alignment horizontal="left" vertical="center" wrapText="1"/>
      <protection locked="0"/>
    </xf>
    <xf numFmtId="0" fontId="1" fillId="4" borderId="30" xfId="0" applyFont="1" applyFill="1" applyBorder="1" applyAlignment="1" applyProtection="1">
      <alignment horizontal="left" vertical="center" wrapText="1"/>
      <protection locked="0"/>
    </xf>
    <xf numFmtId="9" fontId="1" fillId="4" borderId="29" xfId="1" applyFont="1" applyFill="1" applyBorder="1" applyAlignment="1" applyProtection="1">
      <alignment horizontal="center" vertical="center"/>
      <protection locked="0"/>
    </xf>
    <xf numFmtId="9" fontId="1" fillId="4" borderId="26" xfId="1" applyFont="1" applyFill="1" applyBorder="1" applyAlignment="1" applyProtection="1">
      <alignment horizontal="center" vertical="center"/>
      <protection locked="0"/>
    </xf>
    <xf numFmtId="9" fontId="1" fillId="4" borderId="30" xfId="1" applyFont="1" applyFill="1" applyBorder="1" applyAlignment="1" applyProtection="1">
      <alignment horizontal="center" vertical="center"/>
      <protection locked="0"/>
    </xf>
    <xf numFmtId="10" fontId="1" fillId="4" borderId="29" xfId="1" applyNumberFormat="1" applyFont="1" applyFill="1" applyBorder="1" applyAlignment="1" applyProtection="1">
      <alignment horizontal="center" vertical="center"/>
      <protection locked="0"/>
    </xf>
    <xf numFmtId="10" fontId="1" fillId="4" borderId="26" xfId="1" applyNumberFormat="1" applyFont="1" applyFill="1" applyBorder="1" applyAlignment="1" applyProtection="1">
      <alignment horizontal="center" vertical="center"/>
      <protection locked="0"/>
    </xf>
    <xf numFmtId="10" fontId="1" fillId="4" borderId="30" xfId="1" applyNumberFormat="1" applyFont="1" applyFill="1" applyBorder="1" applyAlignment="1" applyProtection="1">
      <alignment horizontal="center" vertical="center"/>
      <protection locked="0"/>
    </xf>
    <xf numFmtId="0" fontId="5" fillId="2" borderId="9" xfId="0" applyFont="1" applyFill="1" applyBorder="1" applyAlignment="1" applyProtection="1">
      <alignment horizontal="center" vertical="center"/>
    </xf>
    <xf numFmtId="0" fontId="10" fillId="4" borderId="17" xfId="1" applyNumberFormat="1" applyFont="1" applyFill="1" applyBorder="1" applyAlignment="1" applyProtection="1">
      <alignment horizontal="center" vertical="center"/>
      <protection locked="0"/>
    </xf>
    <xf numFmtId="0" fontId="10" fillId="4" borderId="18" xfId="1" applyNumberFormat="1" applyFont="1" applyFill="1" applyBorder="1" applyAlignment="1" applyProtection="1">
      <alignment horizontal="center" vertical="center"/>
      <protection locked="0"/>
    </xf>
    <xf numFmtId="164" fontId="1" fillId="0" borderId="17" xfId="0" applyNumberFormat="1" applyFont="1" applyFill="1" applyBorder="1" applyAlignment="1" applyProtection="1">
      <alignment horizontal="center" vertical="center"/>
      <protection locked="0"/>
    </xf>
    <xf numFmtId="164" fontId="1" fillId="0" borderId="12" xfId="0" applyNumberFormat="1" applyFont="1" applyFill="1" applyBorder="1" applyAlignment="1" applyProtection="1">
      <alignment horizontal="center" vertical="center"/>
      <protection locked="0"/>
    </xf>
    <xf numFmtId="164" fontId="1" fillId="0" borderId="18" xfId="0" applyNumberFormat="1" applyFont="1" applyFill="1" applyBorder="1" applyAlignment="1" applyProtection="1">
      <alignment horizontal="center" vertical="center"/>
      <protection locked="0"/>
    </xf>
    <xf numFmtId="0" fontId="1" fillId="4" borderId="17" xfId="0" applyNumberFormat="1" applyFont="1" applyFill="1" applyBorder="1" applyAlignment="1" applyProtection="1">
      <alignment horizontal="center" vertical="center"/>
      <protection locked="0"/>
    </xf>
    <xf numFmtId="0" fontId="1" fillId="4" borderId="18" xfId="0" applyNumberFormat="1" applyFont="1" applyFill="1" applyBorder="1" applyAlignment="1" applyProtection="1">
      <alignment horizontal="center" vertical="center"/>
      <protection locked="0"/>
    </xf>
    <xf numFmtId="0" fontId="11" fillId="4" borderId="17" xfId="0" applyNumberFormat="1" applyFont="1" applyFill="1" applyBorder="1" applyAlignment="1" applyProtection="1">
      <alignment horizontal="center" vertical="center"/>
      <protection locked="0"/>
    </xf>
    <xf numFmtId="0" fontId="11" fillId="4" borderId="18" xfId="0" applyNumberFormat="1" applyFont="1" applyFill="1" applyBorder="1" applyAlignment="1" applyProtection="1">
      <alignment horizontal="center" vertical="center"/>
      <protection locked="0"/>
    </xf>
    <xf numFmtId="0" fontId="11" fillId="4" borderId="20" xfId="0" applyNumberFormat="1" applyFont="1" applyFill="1" applyBorder="1" applyAlignment="1" applyProtection="1">
      <alignment horizontal="center" vertical="center"/>
      <protection locked="0"/>
    </xf>
    <xf numFmtId="0" fontId="11" fillId="4" borderId="21" xfId="0" applyNumberFormat="1" applyFont="1" applyFill="1" applyBorder="1" applyAlignment="1" applyProtection="1">
      <alignment horizontal="center" vertical="center"/>
      <protection locked="0"/>
    </xf>
    <xf numFmtId="0" fontId="1" fillId="4" borderId="20" xfId="0" applyNumberFormat="1" applyFont="1" applyFill="1" applyBorder="1" applyAlignment="1" applyProtection="1">
      <alignment horizontal="center" vertical="center"/>
      <protection locked="0"/>
    </xf>
    <xf numFmtId="0" fontId="1" fillId="4" borderId="21" xfId="0" applyNumberFormat="1" applyFont="1" applyFill="1" applyBorder="1" applyAlignment="1" applyProtection="1">
      <alignment horizontal="center" vertical="center"/>
      <protection locked="0"/>
    </xf>
    <xf numFmtId="164" fontId="1" fillId="0" borderId="29" xfId="0" applyNumberFormat="1" applyFont="1" applyFill="1" applyBorder="1" applyAlignment="1" applyProtection="1">
      <alignment horizontal="center" vertical="center"/>
      <protection locked="0"/>
    </xf>
    <xf numFmtId="164" fontId="1" fillId="0" borderId="26" xfId="0" applyNumberFormat="1" applyFont="1" applyFill="1" applyBorder="1" applyAlignment="1" applyProtection="1">
      <alignment horizontal="center" vertical="center"/>
      <protection locked="0"/>
    </xf>
    <xf numFmtId="164" fontId="1" fillId="0" borderId="30" xfId="0" applyNumberFormat="1" applyFont="1" applyFill="1" applyBorder="1" applyAlignment="1" applyProtection="1">
      <alignment horizontal="center" vertical="center"/>
      <protection locked="0"/>
    </xf>
    <xf numFmtId="0" fontId="11" fillId="0" borderId="14" xfId="0" applyNumberFormat="1" applyFont="1" applyFill="1" applyBorder="1" applyAlignment="1" applyProtection="1">
      <alignment horizontal="center" vertical="center"/>
      <protection locked="0"/>
    </xf>
    <xf numFmtId="0" fontId="11" fillId="0" borderId="16" xfId="0" applyNumberFormat="1" applyFont="1" applyFill="1" applyBorder="1" applyAlignment="1" applyProtection="1">
      <alignment horizontal="center" vertical="center"/>
      <protection locked="0"/>
    </xf>
    <xf numFmtId="0" fontId="1" fillId="0" borderId="14" xfId="0" applyNumberFormat="1" applyFont="1" applyFill="1" applyBorder="1" applyAlignment="1" applyProtection="1">
      <alignment horizontal="center" vertical="center"/>
      <protection locked="0"/>
    </xf>
    <xf numFmtId="0" fontId="1" fillId="0" borderId="16" xfId="0" applyNumberFormat="1" applyFont="1" applyFill="1" applyBorder="1" applyAlignment="1" applyProtection="1">
      <alignment horizontal="center" vertical="center"/>
      <protection locked="0"/>
    </xf>
    <xf numFmtId="0" fontId="11" fillId="0" borderId="27" xfId="0" applyNumberFormat="1" applyFont="1" applyFill="1" applyBorder="1" applyAlignment="1" applyProtection="1">
      <alignment horizontal="center" vertical="center"/>
      <protection locked="0"/>
    </xf>
    <xf numFmtId="0" fontId="11" fillId="0" borderId="25" xfId="0" applyNumberFormat="1" applyFont="1" applyFill="1" applyBorder="1" applyAlignment="1" applyProtection="1">
      <alignment horizontal="center" vertical="center"/>
      <protection locked="0"/>
    </xf>
    <xf numFmtId="0" fontId="11" fillId="0" borderId="28" xfId="0" applyNumberFormat="1" applyFont="1" applyFill="1" applyBorder="1" applyAlignment="1" applyProtection="1">
      <alignment horizontal="center" vertical="center"/>
      <protection locked="0"/>
    </xf>
    <xf numFmtId="164" fontId="1" fillId="4" borderId="29" xfId="0" applyNumberFormat="1" applyFont="1" applyFill="1" applyBorder="1" applyAlignment="1" applyProtection="1">
      <alignment horizontal="center" vertical="center"/>
      <protection locked="0"/>
    </xf>
    <xf numFmtId="164" fontId="1" fillId="4" borderId="26" xfId="0" applyNumberFormat="1" applyFont="1" applyFill="1" applyBorder="1" applyAlignment="1" applyProtection="1">
      <alignment horizontal="center" vertical="center"/>
      <protection locked="0"/>
    </xf>
    <xf numFmtId="164" fontId="1" fillId="4" borderId="30" xfId="0" applyNumberFormat="1" applyFont="1" applyFill="1" applyBorder="1" applyAlignment="1" applyProtection="1">
      <alignment horizontal="center" vertical="center"/>
      <protection locked="0"/>
    </xf>
    <xf numFmtId="0" fontId="1" fillId="0" borderId="27" xfId="0" applyFont="1" applyFill="1" applyBorder="1" applyAlignment="1" applyProtection="1">
      <alignment horizontal="left" vertical="center" wrapText="1"/>
      <protection locked="0"/>
    </xf>
    <xf numFmtId="0" fontId="1" fillId="0" borderId="25" xfId="0" applyFont="1" applyFill="1" applyBorder="1" applyAlignment="1" applyProtection="1">
      <alignment horizontal="left" vertical="center" wrapText="1"/>
      <protection locked="0"/>
    </xf>
    <xf numFmtId="0" fontId="1" fillId="0" borderId="28" xfId="0" applyFont="1" applyFill="1" applyBorder="1" applyAlignment="1" applyProtection="1">
      <alignment horizontal="left" vertical="center" wrapText="1"/>
      <protection locked="0"/>
    </xf>
    <xf numFmtId="9" fontId="1" fillId="0" borderId="14" xfId="1" applyFont="1" applyFill="1" applyBorder="1" applyAlignment="1" applyProtection="1">
      <alignment horizontal="center" vertical="center"/>
      <protection locked="0"/>
    </xf>
    <xf numFmtId="9" fontId="1" fillId="0" borderId="19" xfId="1" applyFont="1" applyFill="1" applyBorder="1" applyAlignment="1" applyProtection="1">
      <alignment horizontal="center" vertical="center"/>
      <protection locked="0"/>
    </xf>
    <xf numFmtId="9" fontId="1" fillId="0" borderId="15" xfId="1" applyFont="1" applyFill="1" applyBorder="1" applyAlignment="1" applyProtection="1">
      <alignment horizontal="center" vertical="center"/>
      <protection locked="0"/>
    </xf>
    <xf numFmtId="9" fontId="1" fillId="0" borderId="16" xfId="1" applyFont="1" applyFill="1" applyBorder="1" applyAlignment="1" applyProtection="1">
      <alignment horizontal="center" vertical="center"/>
      <protection locked="0"/>
    </xf>
    <xf numFmtId="10" fontId="1" fillId="0" borderId="14" xfId="1" applyNumberFormat="1" applyFont="1" applyFill="1" applyBorder="1" applyAlignment="1" applyProtection="1">
      <alignment horizontal="center" vertical="center" wrapText="1"/>
      <protection locked="0"/>
    </xf>
    <xf numFmtId="10" fontId="1" fillId="0" borderId="15" xfId="1" applyNumberFormat="1" applyFont="1" applyFill="1" applyBorder="1" applyAlignment="1" applyProtection="1">
      <alignment horizontal="center" vertical="center" wrapText="1"/>
      <protection locked="0"/>
    </xf>
    <xf numFmtId="10" fontId="1" fillId="0" borderId="16" xfId="1" applyNumberFormat="1" applyFont="1" applyFill="1" applyBorder="1" applyAlignment="1" applyProtection="1">
      <alignment horizontal="center" vertical="center" wrapText="1"/>
      <protection locked="0"/>
    </xf>
    <xf numFmtId="0" fontId="10" fillId="0" borderId="14" xfId="1" applyNumberFormat="1" applyFont="1" applyFill="1" applyBorder="1" applyAlignment="1" applyProtection="1">
      <alignment horizontal="center" vertical="center"/>
      <protection locked="0"/>
    </xf>
    <xf numFmtId="0" fontId="10" fillId="0" borderId="16" xfId="1" applyNumberFormat="1" applyFont="1" applyFill="1" applyBorder="1" applyAlignment="1" applyProtection="1">
      <alignment horizontal="center" vertical="center"/>
      <protection locked="0"/>
    </xf>
    <xf numFmtId="0" fontId="10" fillId="4" borderId="20" xfId="1" applyNumberFormat="1" applyFont="1" applyFill="1" applyBorder="1" applyAlignment="1" applyProtection="1">
      <alignment horizontal="center" vertical="center"/>
      <protection locked="0"/>
    </xf>
    <xf numFmtId="0" fontId="10" fillId="4" borderId="21" xfId="1" applyNumberFormat="1"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xf>
    <xf numFmtId="0" fontId="1" fillId="3" borderId="2" xfId="0" applyFont="1" applyFill="1" applyBorder="1" applyAlignment="1" applyProtection="1">
      <alignment horizontal="center" vertical="center"/>
    </xf>
    <xf numFmtId="0" fontId="1" fillId="3" borderId="4" xfId="0" applyFont="1" applyFill="1" applyBorder="1" applyAlignment="1" applyProtection="1">
      <alignment horizontal="center" vertical="center"/>
    </xf>
    <xf numFmtId="0" fontId="2" fillId="3" borderId="8" xfId="0" applyFont="1" applyFill="1" applyBorder="1" applyAlignment="1" applyProtection="1">
      <alignment horizontal="center" vertical="center"/>
    </xf>
    <xf numFmtId="0" fontId="2" fillId="3" borderId="0" xfId="0" applyFont="1" applyFill="1" applyBorder="1" applyAlignment="1" applyProtection="1">
      <alignment horizontal="center" vertical="center"/>
    </xf>
    <xf numFmtId="0" fontId="2" fillId="3" borderId="1" xfId="0" applyFont="1" applyFill="1" applyBorder="1" applyAlignment="1" applyProtection="1">
      <alignment horizontal="center" vertical="center"/>
    </xf>
    <xf numFmtId="0" fontId="3" fillId="3" borderId="8"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3" fillId="3" borderId="1" xfId="0" applyFont="1" applyFill="1" applyBorder="1" applyAlignment="1" applyProtection="1">
      <alignment horizontal="center" vertical="center"/>
    </xf>
    <xf numFmtId="0" fontId="1" fillId="3" borderId="8" xfId="0" applyFont="1" applyFill="1" applyBorder="1" applyAlignment="1" applyProtection="1">
      <alignment horizontal="center" vertical="center"/>
    </xf>
    <xf numFmtId="0" fontId="1" fillId="3" borderId="0" xfId="0" applyFont="1" applyFill="1" applyBorder="1" applyAlignment="1" applyProtection="1">
      <alignment horizontal="center" vertical="center"/>
    </xf>
    <xf numFmtId="0" fontId="1" fillId="3" borderId="1" xfId="0" applyFont="1" applyFill="1" applyBorder="1" applyAlignment="1" applyProtection="1">
      <alignment horizontal="center" vertical="center"/>
    </xf>
    <xf numFmtId="164" fontId="1" fillId="0" borderId="27" xfId="0" applyNumberFormat="1" applyFont="1" applyFill="1" applyBorder="1" applyAlignment="1" applyProtection="1">
      <alignment horizontal="center" vertical="center"/>
      <protection locked="0"/>
    </xf>
    <xf numFmtId="164" fontId="1" fillId="0" borderId="25" xfId="0" applyNumberFormat="1" applyFont="1" applyFill="1" applyBorder="1" applyAlignment="1" applyProtection="1">
      <alignment horizontal="center" vertical="center"/>
      <protection locked="0"/>
    </xf>
    <xf numFmtId="164" fontId="1" fillId="0" borderId="28" xfId="0" applyNumberFormat="1"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0" fontId="3" fillId="2" borderId="8"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8" xfId="0" applyFont="1" applyFill="1" applyBorder="1" applyAlignment="1" applyProtection="1">
      <alignment horizontal="center" vertical="center"/>
    </xf>
    <xf numFmtId="0" fontId="3" fillId="2" borderId="0" xfId="0"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5" fillId="3" borderId="5" xfId="0" applyFont="1" applyFill="1" applyBorder="1" applyAlignment="1" applyProtection="1">
      <alignment horizontal="center" vertical="center"/>
    </xf>
    <xf numFmtId="0" fontId="5" fillId="3" borderId="6" xfId="0" applyFont="1" applyFill="1" applyBorder="1" applyAlignment="1" applyProtection="1">
      <alignment horizontal="center" vertical="center"/>
    </xf>
    <xf numFmtId="0" fontId="5" fillId="3" borderId="7" xfId="0" applyFont="1" applyFill="1" applyBorder="1" applyAlignment="1" applyProtection="1">
      <alignment horizontal="center" vertical="center"/>
    </xf>
    <xf numFmtId="0" fontId="5" fillId="3" borderId="3" xfId="0" applyFont="1" applyFill="1" applyBorder="1" applyAlignment="1" applyProtection="1">
      <alignment horizontal="center" vertical="center"/>
    </xf>
    <xf numFmtId="0" fontId="5" fillId="3" borderId="2" xfId="0" applyFont="1" applyFill="1" applyBorder="1" applyAlignment="1" applyProtection="1">
      <alignment horizontal="center" vertical="center"/>
    </xf>
    <xf numFmtId="0" fontId="5" fillId="3" borderId="4" xfId="0" applyFont="1" applyFill="1" applyBorder="1" applyAlignment="1" applyProtection="1">
      <alignment horizontal="center" vertical="center"/>
    </xf>
    <xf numFmtId="3" fontId="3" fillId="3" borderId="0" xfId="0" applyNumberFormat="1" applyFont="1" applyFill="1" applyBorder="1" applyAlignment="1" applyProtection="1">
      <alignment horizontal="center" vertical="center"/>
      <protection locked="0"/>
    </xf>
    <xf numFmtId="0" fontId="9" fillId="3" borderId="8" xfId="0" applyFont="1" applyFill="1" applyBorder="1" applyAlignment="1" applyProtection="1">
      <alignment horizontal="center" vertical="center"/>
    </xf>
    <xf numFmtId="0" fontId="9" fillId="3" borderId="0"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1" fillId="3" borderId="5" xfId="0" applyFont="1" applyFill="1" applyBorder="1" applyAlignment="1" applyProtection="1">
      <alignment horizontal="center" vertical="center"/>
    </xf>
    <xf numFmtId="0" fontId="1" fillId="3" borderId="6" xfId="0" applyFont="1" applyFill="1" applyBorder="1" applyAlignment="1" applyProtection="1">
      <alignment horizontal="center" vertical="center"/>
    </xf>
    <xf numFmtId="0" fontId="1" fillId="3" borderId="7" xfId="0" applyFont="1" applyFill="1" applyBorder="1" applyAlignment="1" applyProtection="1">
      <alignment horizontal="center" vertical="center"/>
    </xf>
    <xf numFmtId="0" fontId="5" fillId="3" borderId="8" xfId="0" applyFont="1" applyFill="1" applyBorder="1" applyAlignment="1" applyProtection="1">
      <alignment horizontal="center" vertical="center"/>
    </xf>
    <xf numFmtId="0" fontId="5" fillId="3" borderId="0" xfId="0" applyFont="1" applyFill="1" applyBorder="1" applyAlignment="1" applyProtection="1">
      <alignment horizontal="center" vertical="center"/>
    </xf>
    <xf numFmtId="0" fontId="5" fillId="3" borderId="1" xfId="0" applyFont="1" applyFill="1" applyBorder="1" applyAlignment="1" applyProtection="1">
      <alignment horizontal="center" vertical="center"/>
    </xf>
    <xf numFmtId="0" fontId="3" fillId="3" borderId="0" xfId="0" applyFont="1" applyFill="1" applyBorder="1" applyAlignment="1" applyProtection="1">
      <alignment horizontal="right" vertical="center"/>
      <protection locked="0"/>
    </xf>
    <xf numFmtId="0" fontId="3" fillId="3" borderId="0" xfId="0" applyFont="1" applyFill="1" applyBorder="1" applyAlignment="1" applyProtection="1">
      <alignment horizontal="left" vertical="center"/>
    </xf>
    <xf numFmtId="0" fontId="8" fillId="3" borderId="0" xfId="0" applyFont="1" applyFill="1" applyBorder="1" applyAlignment="1" applyProtection="1">
      <alignment horizontal="left" vertical="center"/>
    </xf>
    <xf numFmtId="0" fontId="9" fillId="3" borderId="0" xfId="0" applyFont="1" applyFill="1" applyBorder="1" applyAlignment="1" applyProtection="1">
      <alignment horizontal="left" vertical="center" wrapTex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pplyProtection="1">
      <alignment horizontal="left" vertical="center"/>
      <protection locked="0"/>
    </xf>
    <xf numFmtId="10" fontId="1" fillId="3" borderId="0" xfId="1" applyNumberFormat="1" applyFont="1" applyFill="1" applyBorder="1" applyAlignment="1" applyProtection="1">
      <alignment horizontal="left" vertical="center"/>
      <protection locked="0"/>
    </xf>
    <xf numFmtId="10" fontId="1" fillId="3" borderId="0" xfId="0" applyNumberFormat="1" applyFont="1" applyFill="1" applyBorder="1" applyAlignment="1" applyProtection="1">
      <alignment horizontal="left" vertical="center"/>
      <protection locked="0"/>
    </xf>
    <xf numFmtId="0" fontId="0" fillId="3" borderId="0" xfId="0" applyFill="1" applyBorder="1" applyAlignment="1" applyProtection="1">
      <alignment horizontal="left" vertical="center"/>
    </xf>
    <xf numFmtId="0" fontId="3" fillId="2" borderId="2"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wrapText="1"/>
    </xf>
    <xf numFmtId="0" fontId="3" fillId="2" borderId="6" xfId="0" applyFont="1" applyFill="1" applyBorder="1" applyAlignment="1" applyProtection="1">
      <alignment horizontal="center" vertical="center" wrapText="1"/>
    </xf>
    <xf numFmtId="0" fontId="1" fillId="0" borderId="34" xfId="0" applyFont="1" applyFill="1" applyBorder="1" applyAlignment="1" applyProtection="1">
      <alignment horizontal="left" vertical="center" wrapText="1"/>
      <protection locked="0"/>
    </xf>
    <xf numFmtId="0" fontId="1" fillId="0" borderId="35" xfId="0" applyFont="1" applyFill="1" applyBorder="1" applyAlignment="1" applyProtection="1">
      <alignment horizontal="left" vertical="center" wrapText="1"/>
      <protection locked="0"/>
    </xf>
    <xf numFmtId="0" fontId="1" fillId="0" borderId="36" xfId="0" applyFont="1" applyFill="1" applyBorder="1" applyAlignment="1" applyProtection="1">
      <alignment horizontal="left" vertical="center" wrapText="1"/>
      <protection locked="0"/>
    </xf>
    <xf numFmtId="0" fontId="1" fillId="4" borderId="17" xfId="1" applyNumberFormat="1" applyFont="1" applyFill="1" applyBorder="1" applyAlignment="1" applyProtection="1">
      <alignment horizontal="center" vertical="center"/>
      <protection locked="0"/>
    </xf>
    <xf numFmtId="0" fontId="1" fillId="4" borderId="18" xfId="1" applyNumberFormat="1" applyFont="1" applyFill="1" applyBorder="1" applyAlignment="1" applyProtection="1">
      <alignment horizontal="center" vertical="center"/>
      <protection locked="0"/>
    </xf>
    <xf numFmtId="0" fontId="1" fillId="0" borderId="17" xfId="1" applyNumberFormat="1" applyFont="1" applyFill="1" applyBorder="1" applyAlignment="1" applyProtection="1">
      <alignment horizontal="center" vertical="center"/>
      <protection locked="0"/>
    </xf>
    <xf numFmtId="0" fontId="1" fillId="0" borderId="18" xfId="1" applyNumberFormat="1" applyFont="1" applyFill="1" applyBorder="1" applyAlignment="1" applyProtection="1">
      <alignment horizontal="center" vertical="center"/>
      <protection locked="0"/>
    </xf>
    <xf numFmtId="0" fontId="1" fillId="4" borderId="31" xfId="0" applyFont="1" applyFill="1" applyBorder="1" applyAlignment="1" applyProtection="1">
      <alignment horizontal="left" vertical="center" wrapText="1"/>
      <protection locked="0"/>
    </xf>
    <xf numFmtId="0" fontId="1" fillId="4" borderId="32" xfId="0" applyFont="1" applyFill="1" applyBorder="1" applyAlignment="1" applyProtection="1">
      <alignment horizontal="left" vertical="center" wrapText="1"/>
      <protection locked="0"/>
    </xf>
    <xf numFmtId="0" fontId="1" fillId="4" borderId="33" xfId="0" applyFont="1" applyFill="1" applyBorder="1" applyAlignment="1" applyProtection="1">
      <alignment horizontal="left" vertical="center" wrapText="1"/>
      <protection locked="0"/>
    </xf>
    <xf numFmtId="9" fontId="1" fillId="4" borderId="31" xfId="1" applyFont="1" applyFill="1" applyBorder="1" applyAlignment="1" applyProtection="1">
      <alignment horizontal="center" vertical="center"/>
      <protection locked="0"/>
    </xf>
    <xf numFmtId="9" fontId="1" fillId="4" borderId="32" xfId="1" applyFont="1" applyFill="1" applyBorder="1" applyAlignment="1" applyProtection="1">
      <alignment horizontal="center" vertical="center"/>
      <protection locked="0"/>
    </xf>
    <xf numFmtId="9" fontId="1" fillId="4" borderId="33" xfId="1" applyFont="1" applyFill="1" applyBorder="1" applyAlignment="1" applyProtection="1">
      <alignment horizontal="center" vertical="center"/>
      <protection locked="0"/>
    </xf>
    <xf numFmtId="10" fontId="1" fillId="4" borderId="31" xfId="1" applyNumberFormat="1" applyFont="1" applyFill="1" applyBorder="1" applyAlignment="1" applyProtection="1">
      <alignment horizontal="center" vertical="center"/>
      <protection locked="0"/>
    </xf>
    <xf numFmtId="10" fontId="1" fillId="4" borderId="32" xfId="1" applyNumberFormat="1" applyFont="1" applyFill="1" applyBorder="1" applyAlignment="1" applyProtection="1">
      <alignment horizontal="center" vertical="center"/>
      <protection locked="0"/>
    </xf>
    <xf numFmtId="10" fontId="1" fillId="4" borderId="33" xfId="1" applyNumberFormat="1" applyFont="1" applyFill="1" applyBorder="1" applyAlignment="1" applyProtection="1">
      <alignment horizontal="center" vertical="center"/>
      <protection locked="0"/>
    </xf>
    <xf numFmtId="164" fontId="1" fillId="4" borderId="31" xfId="0" applyNumberFormat="1" applyFont="1" applyFill="1" applyBorder="1" applyAlignment="1" applyProtection="1">
      <alignment horizontal="center" vertical="center"/>
      <protection locked="0"/>
    </xf>
    <xf numFmtId="164" fontId="1" fillId="4" borderId="32" xfId="0" applyNumberFormat="1" applyFont="1" applyFill="1" applyBorder="1" applyAlignment="1" applyProtection="1">
      <alignment horizontal="center" vertical="center"/>
      <protection locked="0"/>
    </xf>
    <xf numFmtId="164" fontId="1" fillId="4" borderId="33" xfId="0" applyNumberFormat="1" applyFont="1" applyFill="1" applyBorder="1" applyAlignment="1" applyProtection="1">
      <alignment horizontal="center" vertical="center"/>
      <protection locked="0"/>
    </xf>
    <xf numFmtId="0" fontId="1" fillId="0" borderId="29" xfId="0" applyNumberFormat="1" applyFont="1" applyFill="1" applyBorder="1" applyAlignment="1" applyProtection="1">
      <alignment horizontal="center" vertical="center"/>
      <protection locked="0"/>
    </xf>
    <xf numFmtId="0" fontId="1" fillId="0" borderId="26" xfId="0" applyNumberFormat="1" applyFont="1" applyFill="1" applyBorder="1" applyAlignment="1" applyProtection="1">
      <alignment horizontal="center" vertical="center"/>
      <protection locked="0"/>
    </xf>
    <xf numFmtId="0" fontId="1" fillId="0" borderId="30" xfId="0" applyNumberFormat="1" applyFont="1" applyFill="1" applyBorder="1" applyAlignment="1" applyProtection="1">
      <alignment horizontal="center" vertical="center"/>
      <protection locked="0"/>
    </xf>
    <xf numFmtId="9" fontId="11" fillId="4" borderId="29" xfId="1" applyFont="1" applyFill="1" applyBorder="1" applyAlignment="1" applyProtection="1">
      <alignment horizontal="center" vertical="center"/>
      <protection locked="0"/>
    </xf>
    <xf numFmtId="9" fontId="11" fillId="4" borderId="26" xfId="1" applyFont="1" applyFill="1" applyBorder="1" applyAlignment="1" applyProtection="1">
      <alignment horizontal="center" vertical="center"/>
      <protection locked="0"/>
    </xf>
    <xf numFmtId="9" fontId="11" fillId="4" borderId="30" xfId="1" applyFont="1" applyFill="1" applyBorder="1" applyAlignment="1" applyProtection="1">
      <alignment horizontal="center" vertical="center"/>
      <protection locked="0"/>
    </xf>
    <xf numFmtId="1" fontId="1" fillId="4" borderId="17" xfId="0" applyNumberFormat="1" applyFont="1" applyFill="1" applyBorder="1" applyAlignment="1" applyProtection="1">
      <alignment horizontal="center" vertical="center"/>
      <protection locked="0"/>
    </xf>
    <xf numFmtId="1" fontId="1" fillId="4" borderId="18" xfId="0" applyNumberFormat="1" applyFont="1" applyFill="1" applyBorder="1" applyAlignment="1" applyProtection="1">
      <alignment horizontal="center" vertical="center"/>
      <protection locked="0"/>
    </xf>
    <xf numFmtId="1" fontId="1" fillId="0" borderId="17" xfId="0" applyNumberFormat="1" applyFont="1" applyFill="1" applyBorder="1" applyAlignment="1" applyProtection="1">
      <alignment horizontal="center" vertical="center"/>
      <protection locked="0"/>
    </xf>
    <xf numFmtId="1" fontId="1" fillId="0" borderId="18" xfId="0" applyNumberFormat="1" applyFont="1" applyFill="1" applyBorder="1" applyAlignment="1" applyProtection="1">
      <alignment horizontal="center" vertical="center"/>
      <protection locked="0"/>
    </xf>
    <xf numFmtId="165" fontId="1" fillId="0" borderId="17" xfId="11" applyNumberFormat="1" applyFont="1" applyFill="1" applyBorder="1" applyAlignment="1" applyProtection="1">
      <alignment horizontal="center" vertical="center"/>
      <protection locked="0"/>
    </xf>
    <xf numFmtId="165" fontId="1" fillId="0" borderId="18" xfId="11" applyNumberFormat="1" applyFont="1" applyFill="1" applyBorder="1" applyAlignment="1" applyProtection="1">
      <alignment horizontal="center" vertical="center"/>
      <protection locked="0"/>
    </xf>
    <xf numFmtId="165" fontId="1" fillId="4" borderId="17" xfId="11" applyNumberFormat="1" applyFont="1" applyFill="1" applyBorder="1" applyAlignment="1" applyProtection="1">
      <alignment horizontal="center" vertical="center"/>
      <protection locked="0"/>
    </xf>
    <xf numFmtId="165" fontId="1" fillId="4" borderId="18" xfId="11" applyNumberFormat="1" applyFont="1" applyFill="1" applyBorder="1" applyAlignment="1" applyProtection="1">
      <alignment horizontal="center" vertical="center"/>
      <protection locked="0"/>
    </xf>
    <xf numFmtId="165" fontId="1" fillId="0" borderId="29" xfId="11" applyNumberFormat="1" applyFont="1" applyFill="1" applyBorder="1" applyAlignment="1" applyProtection="1">
      <alignment horizontal="center" vertical="center"/>
      <protection locked="0"/>
    </xf>
    <xf numFmtId="165" fontId="1" fillId="0" borderId="30" xfId="11" applyNumberFormat="1" applyFont="1" applyFill="1" applyBorder="1" applyAlignment="1" applyProtection="1">
      <alignment horizontal="center" vertical="center"/>
      <protection locked="0"/>
    </xf>
    <xf numFmtId="164" fontId="1" fillId="4" borderId="17" xfId="1" applyNumberFormat="1" applyFont="1" applyFill="1" applyBorder="1" applyAlignment="1" applyProtection="1">
      <alignment horizontal="center" vertical="center"/>
      <protection locked="0"/>
    </xf>
    <xf numFmtId="164" fontId="1" fillId="4" borderId="18" xfId="1" applyNumberFormat="1" applyFont="1" applyFill="1" applyBorder="1" applyAlignment="1" applyProtection="1">
      <alignment horizontal="center" vertical="center"/>
      <protection locked="0"/>
    </xf>
    <xf numFmtId="164" fontId="1" fillId="0" borderId="29" xfId="1" applyNumberFormat="1" applyFont="1" applyFill="1" applyBorder="1" applyAlignment="1" applyProtection="1">
      <alignment horizontal="center" vertical="center"/>
      <protection locked="0"/>
    </xf>
    <xf numFmtId="164" fontId="1" fillId="0" borderId="30" xfId="1" applyNumberFormat="1" applyFont="1" applyFill="1" applyBorder="1" applyAlignment="1" applyProtection="1">
      <alignment horizontal="center" vertical="center"/>
      <protection locked="0"/>
    </xf>
    <xf numFmtId="164" fontId="1" fillId="0" borderId="17" xfId="1" applyNumberFormat="1" applyFont="1" applyFill="1" applyBorder="1" applyAlignment="1" applyProtection="1">
      <alignment horizontal="center" vertical="center"/>
      <protection locked="0"/>
    </xf>
    <xf numFmtId="164" fontId="1" fillId="0" borderId="18" xfId="1" applyNumberFormat="1" applyFont="1" applyFill="1" applyBorder="1" applyAlignment="1" applyProtection="1">
      <alignment horizontal="center" vertical="center"/>
      <protection locked="0"/>
    </xf>
    <xf numFmtId="1" fontId="1" fillId="4" borderId="17" xfId="1" applyNumberFormat="1" applyFont="1" applyFill="1" applyBorder="1" applyAlignment="1" applyProtection="1">
      <alignment horizontal="center" vertical="center"/>
      <protection locked="0"/>
    </xf>
    <xf numFmtId="1" fontId="1" fillId="4" borderId="18" xfId="1" applyNumberFormat="1" applyFont="1" applyFill="1" applyBorder="1" applyAlignment="1" applyProtection="1">
      <alignment horizontal="center" vertical="center"/>
      <protection locked="0"/>
    </xf>
    <xf numFmtId="9" fontId="1" fillId="0" borderId="17" xfId="1" applyFont="1" applyFill="1" applyBorder="1" applyAlignment="1" applyProtection="1">
      <alignment horizontal="center" vertical="center"/>
      <protection locked="0"/>
    </xf>
    <xf numFmtId="9" fontId="1" fillId="0" borderId="18" xfId="1" applyFont="1" applyFill="1" applyBorder="1" applyAlignment="1" applyProtection="1">
      <alignment horizontal="center" vertical="center"/>
      <protection locked="0"/>
    </xf>
    <xf numFmtId="9" fontId="1" fillId="4" borderId="17" xfId="1" applyFont="1" applyFill="1" applyBorder="1" applyAlignment="1" applyProtection="1">
      <alignment horizontal="center" vertical="center"/>
      <protection locked="0"/>
    </xf>
    <xf numFmtId="9" fontId="1" fillId="4" borderId="18" xfId="1" applyFont="1" applyFill="1" applyBorder="1" applyAlignment="1" applyProtection="1">
      <alignment horizontal="center" vertical="center"/>
      <protection locked="0"/>
    </xf>
    <xf numFmtId="1" fontId="1" fillId="0" borderId="17" xfId="1" applyNumberFormat="1" applyFont="1" applyFill="1" applyBorder="1" applyAlignment="1" applyProtection="1">
      <alignment horizontal="center" vertical="center"/>
      <protection locked="0"/>
    </xf>
    <xf numFmtId="1" fontId="1" fillId="0" borderId="18" xfId="1" applyNumberFormat="1" applyFont="1" applyFill="1" applyBorder="1" applyAlignment="1" applyProtection="1">
      <alignment horizontal="center" vertical="center"/>
      <protection locked="0"/>
    </xf>
    <xf numFmtId="2" fontId="1" fillId="0" borderId="17" xfId="1" applyNumberFormat="1" applyFont="1" applyFill="1" applyBorder="1" applyAlignment="1" applyProtection="1">
      <alignment horizontal="center" vertical="center"/>
      <protection locked="0"/>
    </xf>
    <xf numFmtId="2" fontId="1" fillId="0" borderId="18" xfId="1" applyNumberFormat="1" applyFont="1" applyFill="1" applyBorder="1" applyAlignment="1" applyProtection="1">
      <alignment horizontal="center" vertical="center"/>
      <protection locked="0"/>
    </xf>
    <xf numFmtId="2" fontId="1" fillId="0" borderId="17" xfId="0" applyNumberFormat="1" applyFont="1" applyFill="1" applyBorder="1" applyAlignment="1" applyProtection="1">
      <alignment horizontal="center" vertical="center"/>
      <protection locked="0"/>
    </xf>
    <xf numFmtId="2" fontId="1" fillId="0" borderId="18" xfId="0" applyNumberFormat="1" applyFont="1" applyFill="1" applyBorder="1" applyAlignment="1" applyProtection="1">
      <alignment horizontal="center" vertical="center"/>
      <protection locked="0"/>
    </xf>
    <xf numFmtId="49" fontId="1" fillId="0" borderId="17" xfId="0" applyNumberFormat="1" applyFont="1" applyFill="1" applyBorder="1" applyAlignment="1" applyProtection="1">
      <alignment horizontal="center" vertical="center"/>
      <protection locked="0"/>
    </xf>
    <xf numFmtId="49" fontId="1" fillId="0" borderId="18" xfId="0" applyNumberFormat="1" applyFont="1" applyFill="1" applyBorder="1" applyAlignment="1" applyProtection="1">
      <alignment horizontal="center" vertical="center"/>
      <protection locked="0"/>
    </xf>
    <xf numFmtId="49" fontId="1" fillId="0" borderId="17" xfId="1" applyNumberFormat="1" applyFont="1" applyFill="1" applyBorder="1" applyAlignment="1" applyProtection="1">
      <alignment horizontal="center" vertical="center"/>
      <protection locked="0"/>
    </xf>
    <xf numFmtId="49" fontId="1" fillId="0" borderId="18" xfId="1" applyNumberFormat="1" applyFont="1" applyFill="1" applyBorder="1" applyAlignment="1" applyProtection="1">
      <alignment horizontal="center" vertical="center"/>
      <protection locked="0"/>
    </xf>
    <xf numFmtId="2" fontId="1" fillId="0" borderId="16" xfId="0" applyNumberFormat="1" applyFont="1" applyFill="1" applyBorder="1" applyAlignment="1" applyProtection="1">
      <alignment horizontal="center" vertical="center"/>
      <protection locked="0"/>
    </xf>
    <xf numFmtId="164" fontId="1" fillId="0" borderId="14" xfId="0" applyNumberFormat="1" applyFont="1" applyFill="1" applyBorder="1" applyAlignment="1" applyProtection="1">
      <alignment horizontal="center" vertical="center"/>
      <protection locked="0"/>
    </xf>
    <xf numFmtId="164" fontId="1" fillId="0" borderId="15" xfId="0" applyNumberFormat="1" applyFont="1" applyFill="1" applyBorder="1" applyAlignment="1" applyProtection="1">
      <alignment horizontal="center" vertical="center"/>
      <protection locked="0"/>
    </xf>
    <xf numFmtId="164" fontId="1" fillId="0" borderId="16" xfId="0" applyNumberFormat="1" applyFont="1" applyFill="1" applyBorder="1" applyAlignment="1" applyProtection="1">
      <alignment horizontal="center" vertical="center"/>
      <protection locked="0"/>
    </xf>
    <xf numFmtId="49" fontId="1" fillId="0" borderId="14" xfId="0" applyNumberFormat="1" applyFont="1" applyFill="1" applyBorder="1" applyAlignment="1" applyProtection="1">
      <alignment horizontal="center" vertical="center"/>
      <protection locked="0"/>
    </xf>
    <xf numFmtId="49" fontId="1" fillId="0" borderId="16" xfId="0" applyNumberFormat="1" applyFont="1" applyFill="1" applyBorder="1" applyAlignment="1" applyProtection="1">
      <alignment horizontal="center" vertical="center"/>
      <protection locked="0"/>
    </xf>
    <xf numFmtId="164" fontId="1" fillId="4" borderId="20" xfId="0" applyNumberFormat="1" applyFont="1" applyFill="1" applyBorder="1" applyAlignment="1" applyProtection="1">
      <alignment horizontal="center" vertical="center"/>
      <protection locked="0"/>
    </xf>
    <xf numFmtId="164" fontId="1" fillId="4" borderId="13" xfId="0" applyNumberFormat="1" applyFont="1" applyFill="1" applyBorder="1" applyAlignment="1" applyProtection="1">
      <alignment horizontal="center" vertical="center"/>
      <protection locked="0"/>
    </xf>
    <xf numFmtId="164" fontId="1" fillId="4" borderId="21" xfId="0" applyNumberFormat="1" applyFont="1" applyFill="1" applyBorder="1" applyAlignment="1" applyProtection="1">
      <alignment horizontal="center" vertical="center"/>
      <protection locked="0"/>
    </xf>
    <xf numFmtId="2" fontId="1" fillId="4" borderId="18" xfId="0" applyNumberFormat="1" applyFont="1" applyFill="1" applyBorder="1" applyAlignment="1" applyProtection="1">
      <alignment horizontal="center" vertical="center"/>
      <protection locked="0"/>
    </xf>
    <xf numFmtId="49" fontId="1" fillId="4" borderId="17" xfId="0" applyNumberFormat="1" applyFont="1" applyFill="1" applyBorder="1" applyAlignment="1" applyProtection="1">
      <alignment horizontal="center" vertical="center"/>
      <protection locked="0"/>
    </xf>
    <xf numFmtId="49" fontId="1" fillId="4" borderId="18" xfId="0" applyNumberFormat="1" applyFont="1" applyFill="1" applyBorder="1" applyAlignment="1" applyProtection="1">
      <alignment horizontal="center" vertical="center"/>
      <protection locked="0"/>
    </xf>
    <xf numFmtId="2" fontId="1" fillId="4" borderId="18" xfId="1" applyNumberFormat="1" applyFont="1" applyFill="1" applyBorder="1" applyAlignment="1" applyProtection="1">
      <alignment horizontal="center" vertical="center"/>
      <protection locked="0"/>
    </xf>
    <xf numFmtId="49" fontId="1" fillId="0" borderId="14" xfId="1" applyNumberFormat="1" applyFont="1" applyFill="1" applyBorder="1" applyAlignment="1" applyProtection="1">
      <alignment horizontal="center" vertical="center"/>
      <protection locked="0"/>
    </xf>
    <xf numFmtId="49" fontId="1" fillId="0" borderId="16" xfId="1" applyNumberFormat="1" applyFont="1" applyFill="1" applyBorder="1" applyAlignment="1" applyProtection="1">
      <alignment horizontal="center" vertical="center"/>
      <protection locked="0"/>
    </xf>
    <xf numFmtId="49" fontId="1" fillId="4" borderId="17" xfId="1" applyNumberFormat="1" applyFont="1" applyFill="1" applyBorder="1" applyAlignment="1" applyProtection="1">
      <alignment horizontal="center" vertical="center"/>
      <protection locked="0"/>
    </xf>
    <xf numFmtId="49" fontId="1" fillId="4" borderId="18" xfId="1" applyNumberFormat="1" applyFont="1" applyFill="1" applyBorder="1" applyAlignment="1" applyProtection="1">
      <alignment horizontal="center" vertical="center"/>
      <protection locked="0"/>
    </xf>
    <xf numFmtId="165" fontId="1" fillId="0" borderId="14" xfId="11" applyNumberFormat="1" applyFont="1" applyFill="1" applyBorder="1" applyAlignment="1" applyProtection="1">
      <alignment horizontal="center" vertical="center"/>
      <protection locked="0"/>
    </xf>
    <xf numFmtId="165" fontId="1" fillId="0" borderId="16" xfId="11" applyNumberFormat="1" applyFont="1" applyFill="1" applyBorder="1" applyAlignment="1" applyProtection="1">
      <alignment horizontal="center" vertical="center"/>
      <protection locked="0"/>
    </xf>
    <xf numFmtId="165" fontId="1" fillId="4" borderId="20" xfId="11" applyNumberFormat="1" applyFont="1" applyFill="1" applyBorder="1" applyAlignment="1" applyProtection="1">
      <alignment horizontal="center" vertical="center"/>
      <protection locked="0"/>
    </xf>
    <xf numFmtId="165" fontId="1" fillId="4" borderId="21" xfId="11" applyNumberFormat="1" applyFont="1" applyFill="1" applyBorder="1" applyAlignment="1" applyProtection="1">
      <alignment horizontal="center" vertical="center"/>
      <protection locked="0"/>
    </xf>
    <xf numFmtId="1" fontId="1" fillId="0" borderId="14" xfId="1" applyNumberFormat="1" applyFont="1" applyFill="1" applyBorder="1" applyAlignment="1" applyProtection="1">
      <alignment horizontal="center" vertical="center"/>
      <protection locked="0"/>
    </xf>
    <xf numFmtId="1" fontId="1" fillId="0" borderId="16" xfId="1" applyNumberFormat="1" applyFont="1" applyFill="1" applyBorder="1" applyAlignment="1" applyProtection="1">
      <alignment horizontal="center" vertical="center"/>
      <protection locked="0"/>
    </xf>
    <xf numFmtId="1" fontId="1" fillId="0" borderId="14" xfId="0" applyNumberFormat="1" applyFont="1" applyFill="1" applyBorder="1" applyAlignment="1" applyProtection="1">
      <alignment horizontal="center" vertical="center"/>
      <protection locked="0"/>
    </xf>
    <xf numFmtId="1" fontId="1" fillId="0" borderId="16" xfId="0" applyNumberFormat="1" applyFont="1" applyFill="1" applyBorder="1" applyAlignment="1" applyProtection="1">
      <alignment horizontal="center" vertical="center"/>
      <protection locked="0"/>
    </xf>
    <xf numFmtId="1" fontId="1" fillId="4" borderId="20" xfId="0" applyNumberFormat="1" applyFont="1" applyFill="1" applyBorder="1" applyAlignment="1" applyProtection="1">
      <alignment horizontal="center" vertical="center"/>
      <protection locked="0"/>
    </xf>
    <xf numFmtId="1" fontId="1" fillId="4" borderId="21" xfId="0" applyNumberFormat="1" applyFont="1" applyFill="1" applyBorder="1" applyAlignment="1" applyProtection="1">
      <alignment horizontal="center" vertical="center"/>
      <protection locked="0"/>
    </xf>
    <xf numFmtId="1" fontId="1" fillId="4" borderId="20" xfId="1" applyNumberFormat="1" applyFont="1" applyFill="1" applyBorder="1" applyAlignment="1" applyProtection="1">
      <alignment horizontal="center" vertical="center"/>
      <protection locked="0"/>
    </xf>
    <xf numFmtId="1" fontId="1" fillId="4" borderId="21" xfId="1" applyNumberFormat="1" applyFont="1" applyFill="1" applyBorder="1" applyAlignment="1" applyProtection="1">
      <alignment horizontal="center" vertical="center"/>
      <protection locked="0"/>
    </xf>
    <xf numFmtId="9" fontId="1" fillId="0" borderId="31" xfId="1" applyFont="1" applyFill="1" applyBorder="1" applyAlignment="1" applyProtection="1">
      <alignment horizontal="center" vertical="center"/>
      <protection locked="0"/>
    </xf>
    <xf numFmtId="9" fontId="1" fillId="0" borderId="32" xfId="1" applyFont="1" applyFill="1" applyBorder="1" applyAlignment="1" applyProtection="1">
      <alignment horizontal="center" vertical="center"/>
      <protection locked="0"/>
    </xf>
    <xf numFmtId="9" fontId="1" fillId="0" borderId="33" xfId="1" applyFont="1" applyFill="1" applyBorder="1" applyAlignment="1" applyProtection="1">
      <alignment horizontal="center" vertical="center"/>
      <protection locked="0"/>
    </xf>
    <xf numFmtId="10" fontId="1" fillId="0" borderId="31" xfId="1" applyNumberFormat="1" applyFont="1" applyFill="1" applyBorder="1" applyAlignment="1" applyProtection="1">
      <alignment horizontal="center" vertical="center"/>
      <protection locked="0"/>
    </xf>
    <xf numFmtId="10" fontId="1" fillId="0" borderId="32" xfId="1" applyNumberFormat="1" applyFont="1" applyFill="1" applyBorder="1" applyAlignment="1" applyProtection="1">
      <alignment horizontal="center" vertical="center"/>
      <protection locked="0"/>
    </xf>
    <xf numFmtId="10" fontId="1" fillId="0" borderId="33" xfId="1" applyNumberFormat="1" applyFont="1" applyFill="1" applyBorder="1" applyAlignment="1" applyProtection="1">
      <alignment horizontal="center" vertical="center"/>
      <protection locked="0"/>
    </xf>
    <xf numFmtId="164" fontId="1" fillId="0" borderId="31" xfId="1" applyNumberFormat="1" applyFont="1" applyFill="1" applyBorder="1" applyAlignment="1" applyProtection="1">
      <alignment horizontal="center" vertical="center"/>
      <protection locked="0"/>
    </xf>
    <xf numFmtId="164" fontId="1" fillId="0" borderId="32" xfId="1" applyNumberFormat="1" applyFont="1" applyFill="1" applyBorder="1" applyAlignment="1" applyProtection="1">
      <alignment horizontal="center" vertical="center"/>
      <protection locked="0"/>
    </xf>
    <xf numFmtId="164" fontId="1" fillId="0" borderId="33" xfId="1" applyNumberFormat="1" applyFont="1" applyFill="1" applyBorder="1" applyAlignment="1" applyProtection="1">
      <alignment horizontal="center" vertical="center"/>
      <protection locked="0"/>
    </xf>
    <xf numFmtId="0" fontId="1" fillId="0" borderId="29" xfId="1" applyNumberFormat="1" applyFont="1" applyFill="1" applyBorder="1" applyAlignment="1" applyProtection="1">
      <alignment horizontal="center" vertical="center"/>
      <protection locked="0"/>
    </xf>
    <xf numFmtId="2" fontId="1" fillId="0" borderId="26" xfId="1" applyNumberFormat="1" applyFont="1" applyFill="1" applyBorder="1" applyAlignment="1" applyProtection="1">
      <alignment horizontal="center" vertical="center"/>
      <protection locked="0"/>
    </xf>
    <xf numFmtId="2" fontId="1" fillId="0" borderId="30" xfId="1" applyNumberFormat="1" applyFont="1" applyFill="1" applyBorder="1" applyAlignment="1" applyProtection="1">
      <alignment horizontal="center" vertical="center"/>
      <protection locked="0"/>
    </xf>
    <xf numFmtId="1" fontId="1" fillId="0" borderId="29" xfId="0" applyNumberFormat="1" applyFont="1" applyFill="1" applyBorder="1" applyAlignment="1" applyProtection="1">
      <alignment horizontal="center" vertical="center"/>
      <protection locked="0"/>
    </xf>
    <xf numFmtId="1" fontId="1" fillId="0" borderId="26" xfId="0" applyNumberFormat="1" applyFont="1" applyFill="1" applyBorder="1" applyAlignment="1" applyProtection="1">
      <alignment horizontal="center" vertical="center"/>
      <protection locked="0"/>
    </xf>
    <xf numFmtId="1" fontId="1" fillId="0" borderId="30" xfId="0" applyNumberFormat="1" applyFont="1" applyFill="1" applyBorder="1" applyAlignment="1" applyProtection="1">
      <alignment horizontal="center" vertical="center"/>
      <protection locked="0"/>
    </xf>
    <xf numFmtId="1" fontId="1" fillId="4" borderId="29" xfId="0" applyNumberFormat="1" applyFont="1" applyFill="1" applyBorder="1" applyAlignment="1" applyProtection="1">
      <alignment horizontal="center" vertical="center"/>
      <protection locked="0"/>
    </xf>
    <xf numFmtId="1" fontId="1" fillId="4" borderId="26" xfId="0" applyNumberFormat="1" applyFont="1" applyFill="1" applyBorder="1" applyAlignment="1" applyProtection="1">
      <alignment horizontal="center" vertical="center"/>
      <protection locked="0"/>
    </xf>
    <xf numFmtId="1" fontId="1" fillId="4" borderId="30" xfId="0" applyNumberFormat="1" applyFont="1" applyFill="1" applyBorder="1" applyAlignment="1" applyProtection="1">
      <alignment horizontal="center" vertical="center"/>
      <protection locked="0"/>
    </xf>
    <xf numFmtId="1" fontId="1" fillId="4" borderId="29" xfId="1" applyNumberFormat="1" applyFont="1" applyFill="1" applyBorder="1" applyAlignment="1" applyProtection="1">
      <alignment horizontal="center" vertical="center"/>
      <protection locked="0"/>
    </xf>
    <xf numFmtId="1" fontId="1" fillId="4" borderId="26" xfId="1" applyNumberFormat="1" applyFont="1" applyFill="1" applyBorder="1" applyAlignment="1" applyProtection="1">
      <alignment horizontal="center" vertical="center"/>
      <protection locked="0"/>
    </xf>
    <xf numFmtId="1" fontId="1" fillId="4" borderId="30" xfId="1" applyNumberFormat="1" applyFont="1" applyFill="1" applyBorder="1" applyAlignment="1" applyProtection="1">
      <alignment horizontal="center" vertical="center"/>
      <protection locked="0"/>
    </xf>
    <xf numFmtId="0" fontId="1" fillId="4" borderId="27" xfId="0" applyFont="1" applyFill="1" applyBorder="1" applyAlignment="1" applyProtection="1">
      <alignment horizontal="left" vertical="center" wrapText="1"/>
      <protection locked="0"/>
    </xf>
    <xf numFmtId="0" fontId="1" fillId="4" borderId="25" xfId="0" applyFont="1" applyFill="1" applyBorder="1" applyAlignment="1" applyProtection="1">
      <alignment horizontal="left" vertical="center" wrapText="1"/>
      <protection locked="0"/>
    </xf>
    <xf numFmtId="0" fontId="1" fillId="4" borderId="28" xfId="0" applyFont="1" applyFill="1" applyBorder="1" applyAlignment="1" applyProtection="1">
      <alignment horizontal="left" vertical="center" wrapText="1"/>
      <protection locked="0"/>
    </xf>
    <xf numFmtId="0" fontId="1" fillId="4" borderId="17" xfId="0" applyFont="1" applyFill="1" applyBorder="1" applyAlignment="1" applyProtection="1">
      <alignment horizontal="left" vertical="center" wrapText="1"/>
      <protection locked="0"/>
    </xf>
    <xf numFmtId="0" fontId="1" fillId="4" borderId="12" xfId="0" applyFont="1" applyFill="1" applyBorder="1" applyAlignment="1" applyProtection="1">
      <alignment horizontal="left" vertical="center" wrapText="1"/>
      <protection locked="0"/>
    </xf>
    <xf numFmtId="0" fontId="1" fillId="4" borderId="18" xfId="0" applyFont="1" applyFill="1" applyBorder="1" applyAlignment="1" applyProtection="1">
      <alignment horizontal="left" vertical="center" wrapText="1"/>
      <protection locked="0"/>
    </xf>
    <xf numFmtId="9" fontId="1" fillId="4" borderId="27" xfId="1" applyFont="1" applyFill="1" applyBorder="1" applyAlignment="1" applyProtection="1">
      <alignment horizontal="center" vertical="center"/>
      <protection locked="0"/>
    </xf>
    <xf numFmtId="9" fontId="1" fillId="4" borderId="25" xfId="1" applyFont="1" applyFill="1" applyBorder="1" applyAlignment="1" applyProtection="1">
      <alignment horizontal="center" vertical="center"/>
      <protection locked="0"/>
    </xf>
    <xf numFmtId="9" fontId="1" fillId="4" borderId="28" xfId="1" applyFont="1" applyFill="1" applyBorder="1" applyAlignment="1" applyProtection="1">
      <alignment horizontal="center" vertical="center"/>
      <protection locked="0"/>
    </xf>
    <xf numFmtId="10" fontId="1" fillId="4" borderId="14" xfId="1" applyNumberFormat="1" applyFont="1" applyFill="1" applyBorder="1" applyAlignment="1" applyProtection="1">
      <alignment horizontal="center" vertical="center" wrapText="1"/>
      <protection locked="0"/>
    </xf>
    <xf numFmtId="10" fontId="1" fillId="4" borderId="15" xfId="1" applyNumberFormat="1" applyFont="1" applyFill="1" applyBorder="1" applyAlignment="1" applyProtection="1">
      <alignment horizontal="center" vertical="center" wrapText="1"/>
      <protection locked="0"/>
    </xf>
    <xf numFmtId="10" fontId="1" fillId="4" borderId="16" xfId="1" applyNumberFormat="1" applyFont="1" applyFill="1" applyBorder="1" applyAlignment="1" applyProtection="1">
      <alignment horizontal="center" vertical="center" wrapText="1"/>
      <protection locked="0"/>
    </xf>
    <xf numFmtId="1" fontId="1" fillId="4" borderId="14" xfId="1" applyNumberFormat="1" applyFont="1" applyFill="1" applyBorder="1" applyAlignment="1" applyProtection="1">
      <alignment horizontal="center" vertical="center"/>
      <protection locked="0"/>
    </xf>
    <xf numFmtId="1" fontId="1" fillId="4" borderId="16" xfId="1" applyNumberFormat="1" applyFont="1" applyFill="1" applyBorder="1" applyAlignment="1" applyProtection="1">
      <alignment horizontal="center" vertical="center"/>
      <protection locked="0"/>
    </xf>
    <xf numFmtId="1" fontId="1" fillId="4" borderId="14" xfId="0" applyNumberFormat="1" applyFont="1" applyFill="1" applyBorder="1" applyAlignment="1" applyProtection="1">
      <alignment horizontal="center" vertical="center"/>
      <protection locked="0"/>
    </xf>
    <xf numFmtId="1" fontId="1" fillId="4" borderId="16" xfId="0" applyNumberFormat="1" applyFont="1" applyFill="1" applyBorder="1" applyAlignment="1" applyProtection="1">
      <alignment horizontal="center" vertical="center"/>
      <protection locked="0"/>
    </xf>
    <xf numFmtId="1" fontId="1" fillId="0" borderId="20" xfId="0" applyNumberFormat="1" applyFont="1" applyFill="1" applyBorder="1" applyAlignment="1" applyProtection="1">
      <alignment horizontal="center" vertical="center"/>
      <protection locked="0"/>
    </xf>
    <xf numFmtId="1" fontId="1" fillId="0" borderId="21" xfId="0" applyNumberFormat="1" applyFont="1" applyFill="1" applyBorder="1" applyAlignment="1" applyProtection="1">
      <alignment horizontal="center" vertical="center"/>
      <protection locked="0"/>
    </xf>
    <xf numFmtId="0" fontId="1" fillId="0" borderId="17" xfId="0" applyFont="1" applyFill="1" applyBorder="1" applyAlignment="1" applyProtection="1">
      <alignment horizontal="left" vertical="center" wrapText="1"/>
      <protection locked="0"/>
    </xf>
    <xf numFmtId="0" fontId="1" fillId="0" borderId="12" xfId="0" applyFont="1" applyFill="1" applyBorder="1" applyAlignment="1" applyProtection="1">
      <alignment horizontal="left" vertical="center" wrapText="1"/>
      <protection locked="0"/>
    </xf>
    <xf numFmtId="0" fontId="1" fillId="0" borderId="18" xfId="0" applyFont="1" applyFill="1" applyBorder="1" applyAlignment="1" applyProtection="1">
      <alignment horizontal="left" vertical="center" wrapText="1"/>
      <protection locked="0"/>
    </xf>
    <xf numFmtId="1" fontId="1" fillId="0" borderId="20" xfId="1" applyNumberFormat="1" applyFont="1" applyFill="1" applyBorder="1" applyAlignment="1" applyProtection="1">
      <alignment horizontal="center" vertical="center"/>
      <protection locked="0"/>
    </xf>
    <xf numFmtId="1" fontId="1" fillId="0" borderId="21" xfId="1" applyNumberFormat="1" applyFont="1" applyFill="1" applyBorder="1" applyAlignment="1" applyProtection="1">
      <alignment horizontal="center" vertical="center"/>
      <protection locked="0"/>
    </xf>
    <xf numFmtId="164" fontId="1" fillId="0" borderId="20" xfId="0" applyNumberFormat="1" applyFont="1" applyFill="1" applyBorder="1" applyAlignment="1" applyProtection="1">
      <alignment horizontal="center" vertical="center"/>
      <protection locked="0"/>
    </xf>
    <xf numFmtId="164" fontId="1" fillId="0" borderId="13" xfId="0" applyNumberFormat="1" applyFont="1" applyFill="1" applyBorder="1" applyAlignment="1" applyProtection="1">
      <alignment horizontal="center" vertical="center"/>
      <protection locked="0"/>
    </xf>
    <xf numFmtId="164" fontId="1" fillId="0" borderId="21" xfId="0" applyNumberFormat="1" applyFont="1" applyFill="1" applyBorder="1" applyAlignment="1" applyProtection="1">
      <alignment horizontal="center" vertical="center"/>
      <protection locked="0"/>
    </xf>
    <xf numFmtId="1" fontId="1" fillId="0" borderId="31" xfId="0" applyNumberFormat="1" applyFont="1" applyFill="1" applyBorder="1" applyAlignment="1" applyProtection="1">
      <alignment horizontal="center" vertical="center"/>
      <protection locked="0"/>
    </xf>
    <xf numFmtId="1" fontId="1" fillId="0" borderId="33" xfId="0" applyNumberFormat="1" applyFont="1" applyFill="1" applyBorder="1" applyAlignment="1" applyProtection="1">
      <alignment horizontal="center" vertical="center"/>
      <protection locked="0"/>
    </xf>
    <xf numFmtId="164" fontId="1" fillId="4" borderId="14" xfId="0" applyNumberFormat="1" applyFont="1" applyFill="1" applyBorder="1" applyAlignment="1" applyProtection="1">
      <alignment horizontal="center" vertical="center"/>
      <protection locked="0"/>
    </xf>
    <xf numFmtId="164" fontId="1" fillId="4" borderId="15" xfId="0" applyNumberFormat="1" applyFont="1" applyFill="1" applyBorder="1" applyAlignment="1" applyProtection="1">
      <alignment horizontal="center" vertical="center"/>
      <protection locked="0"/>
    </xf>
    <xf numFmtId="164" fontId="1" fillId="4" borderId="16" xfId="0" applyNumberFormat="1" applyFont="1" applyFill="1" applyBorder="1" applyAlignment="1" applyProtection="1">
      <alignment horizontal="center" vertical="center"/>
      <protection locked="0"/>
    </xf>
    <xf numFmtId="1" fontId="1" fillId="0" borderId="31" xfId="1" applyNumberFormat="1" applyFont="1" applyFill="1" applyBorder="1" applyAlignment="1" applyProtection="1">
      <alignment horizontal="center" vertical="center"/>
      <protection locked="0"/>
    </xf>
    <xf numFmtId="1" fontId="1" fillId="0" borderId="33" xfId="1" applyNumberFormat="1" applyFont="1" applyFill="1" applyBorder="1" applyAlignment="1" applyProtection="1">
      <alignment horizontal="center" vertical="center"/>
      <protection locked="0"/>
    </xf>
    <xf numFmtId="1" fontId="1" fillId="0" borderId="29" xfId="1" applyNumberFormat="1" applyFont="1" applyFill="1" applyBorder="1" applyAlignment="1" applyProtection="1">
      <alignment horizontal="center" vertical="center"/>
      <protection locked="0"/>
    </xf>
    <xf numFmtId="1" fontId="1" fillId="0" borderId="30" xfId="1" applyNumberFormat="1" applyFont="1" applyFill="1" applyBorder="1" applyAlignment="1" applyProtection="1">
      <alignment horizontal="center" vertical="center"/>
      <protection locked="0"/>
    </xf>
    <xf numFmtId="0" fontId="1" fillId="4" borderId="20" xfId="0" applyFont="1" applyFill="1" applyBorder="1" applyAlignment="1" applyProtection="1">
      <alignment horizontal="left" vertical="center" wrapText="1"/>
      <protection locked="0"/>
    </xf>
    <xf numFmtId="0" fontId="1" fillId="4" borderId="13" xfId="0" applyFont="1" applyFill="1" applyBorder="1" applyAlignment="1" applyProtection="1">
      <alignment horizontal="left" vertical="center" wrapText="1"/>
      <protection locked="0"/>
    </xf>
    <xf numFmtId="0" fontId="1" fillId="4" borderId="21" xfId="0" applyFont="1" applyFill="1" applyBorder="1" applyAlignment="1" applyProtection="1">
      <alignment horizontal="left" vertical="center" wrapText="1"/>
      <protection locked="0"/>
    </xf>
    <xf numFmtId="1" fontId="1" fillId="0" borderId="27" xfId="1" applyNumberFormat="1" applyFont="1" applyFill="1" applyBorder="1" applyAlignment="1" applyProtection="1">
      <alignment horizontal="center" vertical="center"/>
      <protection locked="0"/>
    </xf>
    <xf numFmtId="1" fontId="1" fillId="0" borderId="28" xfId="1" applyNumberFormat="1" applyFont="1" applyFill="1" applyBorder="1" applyAlignment="1" applyProtection="1">
      <alignment horizontal="center" vertical="center"/>
      <protection locked="0"/>
    </xf>
    <xf numFmtId="1" fontId="1" fillId="0" borderId="27" xfId="0" applyNumberFormat="1" applyFont="1" applyFill="1" applyBorder="1" applyAlignment="1" applyProtection="1">
      <alignment horizontal="center" vertical="center"/>
      <protection locked="0"/>
    </xf>
    <xf numFmtId="1" fontId="1" fillId="0" borderId="28" xfId="0" applyNumberFormat="1" applyFont="1" applyFill="1" applyBorder="1" applyAlignment="1" applyProtection="1">
      <alignment horizontal="center" vertical="center"/>
      <protection locked="0"/>
    </xf>
    <xf numFmtId="0" fontId="1" fillId="0" borderId="14" xfId="0" applyFont="1" applyFill="1" applyBorder="1" applyAlignment="1" applyProtection="1">
      <alignment horizontal="left" vertical="center" wrapText="1"/>
      <protection locked="0"/>
    </xf>
    <xf numFmtId="0" fontId="1" fillId="0" borderId="15" xfId="0" applyFont="1" applyFill="1" applyBorder="1" applyAlignment="1" applyProtection="1">
      <alignment horizontal="left" vertical="center" wrapText="1"/>
      <protection locked="0"/>
    </xf>
    <xf numFmtId="0" fontId="1" fillId="0" borderId="16" xfId="0" applyFont="1" applyFill="1" applyBorder="1" applyAlignment="1" applyProtection="1">
      <alignment horizontal="left" vertical="center" wrapText="1"/>
      <protection locked="0"/>
    </xf>
    <xf numFmtId="1" fontId="11" fillId="4" borderId="17" xfId="0" applyNumberFormat="1" applyFont="1" applyFill="1" applyBorder="1" applyAlignment="1" applyProtection="1">
      <alignment horizontal="center" vertical="center"/>
      <protection locked="0"/>
    </xf>
    <xf numFmtId="1" fontId="11" fillId="4" borderId="18" xfId="0" applyNumberFormat="1" applyFont="1" applyFill="1" applyBorder="1" applyAlignment="1" applyProtection="1">
      <alignment horizontal="center" vertical="center"/>
      <protection locked="0"/>
    </xf>
    <xf numFmtId="1" fontId="10" fillId="4" borderId="17" xfId="1" applyNumberFormat="1" applyFont="1" applyFill="1" applyBorder="1" applyAlignment="1" applyProtection="1">
      <alignment horizontal="center" vertical="center"/>
      <protection locked="0"/>
    </xf>
    <xf numFmtId="1" fontId="10" fillId="4" borderId="18" xfId="1" applyNumberFormat="1" applyFont="1" applyFill="1" applyBorder="1" applyAlignment="1" applyProtection="1">
      <alignment horizontal="center" vertical="center"/>
      <protection locked="0"/>
    </xf>
    <xf numFmtId="1" fontId="10" fillId="0" borderId="17" xfId="1" applyNumberFormat="1" applyFont="1" applyFill="1" applyBorder="1" applyAlignment="1" applyProtection="1">
      <alignment horizontal="center" vertical="center"/>
      <protection locked="0"/>
    </xf>
    <xf numFmtId="1" fontId="10" fillId="0" borderId="18" xfId="1" applyNumberFormat="1" applyFont="1" applyFill="1" applyBorder="1" applyAlignment="1" applyProtection="1">
      <alignment horizontal="center" vertical="center"/>
      <protection locked="0"/>
    </xf>
    <xf numFmtId="1" fontId="11" fillId="0" borderId="17" xfId="0" applyNumberFormat="1" applyFont="1" applyFill="1" applyBorder="1" applyAlignment="1" applyProtection="1">
      <alignment horizontal="center" vertical="center"/>
      <protection locked="0"/>
    </xf>
    <xf numFmtId="1" fontId="11" fillId="0" borderId="18" xfId="0" applyNumberFormat="1" applyFont="1" applyFill="1" applyBorder="1" applyAlignment="1" applyProtection="1">
      <alignment horizontal="center" vertical="center"/>
      <protection locked="0"/>
    </xf>
    <xf numFmtId="1" fontId="11" fillId="4" borderId="20" xfId="0" applyNumberFormat="1" applyFont="1" applyFill="1" applyBorder="1" applyAlignment="1" applyProtection="1">
      <alignment horizontal="center" vertical="center"/>
      <protection locked="0"/>
    </xf>
    <xf numFmtId="1" fontId="11" fillId="4" borderId="21" xfId="0" applyNumberFormat="1" applyFont="1" applyFill="1" applyBorder="1" applyAlignment="1" applyProtection="1">
      <alignment horizontal="center" vertical="center"/>
      <protection locked="0"/>
    </xf>
    <xf numFmtId="1" fontId="11" fillId="0" borderId="14" xfId="0" applyNumberFormat="1" applyFont="1" applyFill="1" applyBorder="1" applyAlignment="1" applyProtection="1">
      <alignment horizontal="center" vertical="center"/>
      <protection locked="0"/>
    </xf>
    <xf numFmtId="1" fontId="11" fillId="0" borderId="16" xfId="0" applyNumberFormat="1" applyFont="1" applyFill="1" applyBorder="1" applyAlignment="1" applyProtection="1">
      <alignment horizontal="center" vertical="center"/>
      <protection locked="0"/>
    </xf>
    <xf numFmtId="1" fontId="10" fillId="0" borderId="14" xfId="1" applyNumberFormat="1" applyFont="1" applyFill="1" applyBorder="1" applyAlignment="1" applyProtection="1">
      <alignment horizontal="center" vertical="center"/>
      <protection locked="0"/>
    </xf>
    <xf numFmtId="1" fontId="10" fillId="0" borderId="16" xfId="1" applyNumberFormat="1" applyFont="1" applyFill="1" applyBorder="1" applyAlignment="1" applyProtection="1">
      <alignment horizontal="center" vertical="center"/>
      <protection locked="0"/>
    </xf>
    <xf numFmtId="1" fontId="10" fillId="4" borderId="20" xfId="1" applyNumberFormat="1" applyFont="1" applyFill="1" applyBorder="1" applyAlignment="1" applyProtection="1">
      <alignment horizontal="center" vertical="center"/>
      <protection locked="0"/>
    </xf>
    <xf numFmtId="1" fontId="10" fillId="4" borderId="21" xfId="1" applyNumberFormat="1" applyFont="1" applyFill="1" applyBorder="1" applyAlignment="1" applyProtection="1">
      <alignment horizontal="center" vertical="center"/>
      <protection locked="0"/>
    </xf>
    <xf numFmtId="1" fontId="1" fillId="0" borderId="26" xfId="1" applyNumberFormat="1" applyFont="1" applyFill="1" applyBorder="1" applyAlignment="1" applyProtection="1">
      <alignment horizontal="center" vertical="center"/>
      <protection locked="0"/>
    </xf>
    <xf numFmtId="44" fontId="1" fillId="0" borderId="29" xfId="12" applyFont="1" applyFill="1" applyBorder="1" applyAlignment="1" applyProtection="1">
      <alignment horizontal="center" vertical="center"/>
      <protection locked="0"/>
    </xf>
    <xf numFmtId="44" fontId="1" fillId="0" borderId="26" xfId="12" applyFont="1" applyFill="1" applyBorder="1" applyAlignment="1" applyProtection="1">
      <alignment horizontal="center" vertical="center"/>
      <protection locked="0"/>
    </xf>
    <xf numFmtId="44" fontId="1" fillId="0" borderId="30" xfId="12" applyFont="1" applyFill="1" applyBorder="1" applyAlignment="1" applyProtection="1">
      <alignment horizontal="center" vertical="center"/>
      <protection locked="0"/>
    </xf>
    <xf numFmtId="1" fontId="1" fillId="0" borderId="27" xfId="0" applyNumberFormat="1" applyFont="1" applyFill="1" applyBorder="1" applyAlignment="1" applyProtection="1">
      <alignment horizontal="center" vertical="center" wrapText="1"/>
    </xf>
    <xf numFmtId="1" fontId="1" fillId="0" borderId="28" xfId="0" applyNumberFormat="1" applyFont="1" applyFill="1" applyBorder="1" applyAlignment="1" applyProtection="1">
      <alignment horizontal="center" vertical="center" wrapText="1"/>
    </xf>
    <xf numFmtId="164" fontId="1" fillId="0" borderId="27" xfId="0" applyNumberFormat="1" applyFont="1" applyFill="1" applyBorder="1" applyAlignment="1" applyProtection="1">
      <alignment horizontal="center" vertical="center"/>
    </xf>
    <xf numFmtId="164" fontId="1" fillId="0" borderId="25" xfId="0" applyNumberFormat="1" applyFont="1" applyFill="1" applyBorder="1" applyAlignment="1" applyProtection="1">
      <alignment horizontal="center" vertical="center"/>
    </xf>
    <xf numFmtId="164" fontId="1" fillId="0" borderId="28" xfId="0" applyNumberFormat="1" applyFont="1" applyFill="1" applyBorder="1" applyAlignment="1" applyProtection="1">
      <alignment horizontal="center" vertical="center"/>
    </xf>
    <xf numFmtId="0" fontId="1" fillId="0" borderId="27" xfId="0" applyFont="1" applyFill="1" applyBorder="1" applyAlignment="1" applyProtection="1">
      <alignment horizontal="left" vertical="center" wrapText="1"/>
    </xf>
    <xf numFmtId="0" fontId="1" fillId="0" borderId="25" xfId="0" applyFont="1" applyFill="1" applyBorder="1" applyAlignment="1" applyProtection="1">
      <alignment horizontal="left" vertical="center" wrapText="1"/>
    </xf>
    <xf numFmtId="0" fontId="1" fillId="0" borderId="28" xfId="0" applyFont="1" applyFill="1" applyBorder="1" applyAlignment="1" applyProtection="1">
      <alignment horizontal="left" vertical="center" wrapText="1"/>
    </xf>
    <xf numFmtId="0" fontId="1" fillId="4" borderId="29" xfId="0" applyFont="1" applyFill="1" applyBorder="1" applyAlignment="1" applyProtection="1">
      <alignment horizontal="left" vertical="center" wrapText="1"/>
    </xf>
    <xf numFmtId="0" fontId="1" fillId="4" borderId="26" xfId="0" applyFont="1" applyFill="1" applyBorder="1" applyAlignment="1" applyProtection="1">
      <alignment horizontal="left" vertical="center" wrapText="1"/>
    </xf>
    <xf numFmtId="0" fontId="1" fillId="4" borderId="30" xfId="0" applyFont="1" applyFill="1" applyBorder="1" applyAlignment="1" applyProtection="1">
      <alignment horizontal="left" vertical="center" wrapText="1"/>
    </xf>
    <xf numFmtId="9" fontId="1" fillId="0" borderId="20" xfId="1" applyFont="1" applyFill="1" applyBorder="1" applyAlignment="1" applyProtection="1">
      <alignment horizontal="center" vertical="center"/>
      <protection locked="0"/>
    </xf>
    <xf numFmtId="9" fontId="1" fillId="0" borderId="37" xfId="1" applyFont="1" applyFill="1" applyBorder="1" applyAlignment="1" applyProtection="1">
      <alignment horizontal="center" vertical="center"/>
      <protection locked="0"/>
    </xf>
    <xf numFmtId="9" fontId="1" fillId="0" borderId="13" xfId="1" applyFont="1" applyFill="1" applyBorder="1" applyAlignment="1" applyProtection="1">
      <alignment horizontal="center" vertical="center"/>
      <protection locked="0"/>
    </xf>
    <xf numFmtId="9" fontId="1" fillId="0" borderId="21" xfId="1" applyFont="1" applyFill="1" applyBorder="1" applyAlignment="1" applyProtection="1">
      <alignment horizontal="center" vertical="center"/>
      <protection locked="0"/>
    </xf>
    <xf numFmtId="164" fontId="1" fillId="0" borderId="31" xfId="0" applyNumberFormat="1" applyFont="1" applyFill="1" applyBorder="1" applyAlignment="1" applyProtection="1">
      <alignment horizontal="center" vertical="center"/>
      <protection locked="0"/>
    </xf>
    <xf numFmtId="164" fontId="1" fillId="0" borderId="32" xfId="0" applyNumberFormat="1" applyFont="1" applyFill="1" applyBorder="1" applyAlignment="1" applyProtection="1">
      <alignment horizontal="center" vertical="center"/>
      <protection locked="0"/>
    </xf>
    <xf numFmtId="164" fontId="1" fillId="0" borderId="33" xfId="0" applyNumberFormat="1" applyFont="1" applyFill="1" applyBorder="1" applyAlignment="1" applyProtection="1">
      <alignment horizontal="center" vertical="center"/>
      <protection locked="0"/>
    </xf>
    <xf numFmtId="0" fontId="1" fillId="0" borderId="27" xfId="0" applyFont="1" applyBorder="1" applyAlignment="1">
      <alignment horizontal="left" vertical="center" wrapText="1"/>
    </xf>
    <xf numFmtId="0" fontId="1" fillId="0" borderId="25" xfId="0" applyFont="1" applyBorder="1" applyAlignment="1">
      <alignment horizontal="left" vertical="center" wrapText="1"/>
    </xf>
    <xf numFmtId="0" fontId="1" fillId="0" borderId="28" xfId="0" applyFont="1" applyBorder="1" applyAlignment="1">
      <alignment horizontal="left" vertical="center" wrapText="1"/>
    </xf>
    <xf numFmtId="0" fontId="8" fillId="3" borderId="0" xfId="0" applyFont="1" applyFill="1" applyBorder="1" applyAlignment="1" applyProtection="1">
      <alignment horizontal="left" vertical="top"/>
    </xf>
    <xf numFmtId="0" fontId="9" fillId="3" borderId="0" xfId="0" applyFont="1" applyFill="1" applyBorder="1" applyAlignment="1" applyProtection="1">
      <alignment horizontal="left" vertical="top" wrapText="1"/>
      <protection locked="0"/>
    </xf>
    <xf numFmtId="2" fontId="12" fillId="4" borderId="17" xfId="0" applyNumberFormat="1" applyFont="1" applyFill="1" applyBorder="1" applyAlignment="1" applyProtection="1">
      <alignment horizontal="center" vertical="center"/>
      <protection locked="0"/>
    </xf>
    <xf numFmtId="2" fontId="12" fillId="4" borderId="18" xfId="0" applyNumberFormat="1" applyFont="1" applyFill="1" applyBorder="1" applyAlignment="1" applyProtection="1">
      <alignment horizontal="center" vertical="center"/>
      <protection locked="0"/>
    </xf>
    <xf numFmtId="2" fontId="3" fillId="4" borderId="17" xfId="0" applyNumberFormat="1" applyFont="1" applyFill="1" applyBorder="1" applyAlignment="1" applyProtection="1">
      <alignment horizontal="center" vertical="center"/>
      <protection locked="0"/>
    </xf>
    <xf numFmtId="2" fontId="3" fillId="4" borderId="18" xfId="0" applyNumberFormat="1" applyFont="1" applyFill="1" applyBorder="1" applyAlignment="1" applyProtection="1">
      <alignment horizontal="center" vertical="center"/>
      <protection locked="0"/>
    </xf>
    <xf numFmtId="2" fontId="6" fillId="4" borderId="17" xfId="1" applyNumberFormat="1" applyFont="1" applyFill="1" applyBorder="1" applyAlignment="1" applyProtection="1">
      <alignment horizontal="center" vertical="center"/>
      <protection locked="0"/>
    </xf>
    <xf numFmtId="2" fontId="6" fillId="4" borderId="18" xfId="1" applyNumberFormat="1" applyFont="1" applyFill="1" applyBorder="1" applyAlignment="1" applyProtection="1">
      <alignment horizontal="center" vertical="center"/>
      <protection locked="0"/>
    </xf>
    <xf numFmtId="2" fontId="6" fillId="0" borderId="17" xfId="1" applyNumberFormat="1" applyFont="1" applyFill="1" applyBorder="1" applyAlignment="1" applyProtection="1">
      <alignment horizontal="center" vertical="center"/>
      <protection locked="0"/>
    </xf>
    <xf numFmtId="2" fontId="6" fillId="0" borderId="18" xfId="1" applyNumberFormat="1" applyFont="1" applyFill="1" applyBorder="1" applyAlignment="1" applyProtection="1">
      <alignment horizontal="center" vertical="center"/>
      <protection locked="0"/>
    </xf>
    <xf numFmtId="2" fontId="3" fillId="0" borderId="17" xfId="0" applyNumberFormat="1" applyFont="1" applyFill="1" applyBorder="1" applyAlignment="1" applyProtection="1">
      <alignment horizontal="center" vertical="center"/>
      <protection locked="0"/>
    </xf>
    <xf numFmtId="2" fontId="3" fillId="0" borderId="18" xfId="0" applyNumberFormat="1" applyFont="1" applyFill="1" applyBorder="1" applyAlignment="1" applyProtection="1">
      <alignment horizontal="center" vertical="center"/>
      <protection locked="0"/>
    </xf>
    <xf numFmtId="2" fontId="12" fillId="0" borderId="17" xfId="0" applyNumberFormat="1" applyFont="1" applyFill="1" applyBorder="1" applyAlignment="1" applyProtection="1">
      <alignment horizontal="center" vertical="center"/>
      <protection locked="0"/>
    </xf>
    <xf numFmtId="2" fontId="12" fillId="0" borderId="18" xfId="0" applyNumberFormat="1" applyFont="1" applyFill="1" applyBorder="1" applyAlignment="1" applyProtection="1">
      <alignment horizontal="center" vertical="center"/>
      <protection locked="0"/>
    </xf>
    <xf numFmtId="2" fontId="12" fillId="4" borderId="20" xfId="0" applyNumberFormat="1" applyFont="1" applyFill="1" applyBorder="1" applyAlignment="1" applyProtection="1">
      <alignment horizontal="center" vertical="center"/>
      <protection locked="0"/>
    </xf>
    <xf numFmtId="2" fontId="12" fillId="4" borderId="21" xfId="0" applyNumberFormat="1" applyFont="1" applyFill="1" applyBorder="1" applyAlignment="1" applyProtection="1">
      <alignment horizontal="center" vertical="center"/>
      <protection locked="0"/>
    </xf>
    <xf numFmtId="2" fontId="3" fillId="4" borderId="20" xfId="0" applyNumberFormat="1" applyFont="1" applyFill="1" applyBorder="1" applyAlignment="1" applyProtection="1">
      <alignment horizontal="center" vertical="center"/>
      <protection locked="0"/>
    </xf>
    <xf numFmtId="2" fontId="3" fillId="4" borderId="21" xfId="0" applyNumberFormat="1" applyFont="1" applyFill="1" applyBorder="1" applyAlignment="1" applyProtection="1">
      <alignment horizontal="center" vertical="center"/>
      <protection locked="0"/>
    </xf>
    <xf numFmtId="2" fontId="6" fillId="4" borderId="20" xfId="1" applyNumberFormat="1" applyFont="1" applyFill="1" applyBorder="1" applyAlignment="1" applyProtection="1">
      <alignment horizontal="center" vertical="center"/>
      <protection locked="0"/>
    </xf>
    <xf numFmtId="2" fontId="6" fillId="4" borderId="21" xfId="1" applyNumberFormat="1" applyFont="1" applyFill="1" applyBorder="1" applyAlignment="1" applyProtection="1">
      <alignment horizontal="center" vertical="center"/>
      <protection locked="0"/>
    </xf>
    <xf numFmtId="0" fontId="1" fillId="0" borderId="14" xfId="1" applyNumberFormat="1" applyFont="1" applyFill="1" applyBorder="1" applyAlignment="1" applyProtection="1">
      <alignment horizontal="center" vertical="center" wrapText="1"/>
      <protection locked="0"/>
    </xf>
    <xf numFmtId="2" fontId="6" fillId="0" borderId="14" xfId="1" applyNumberFormat="1" applyFont="1" applyFill="1" applyBorder="1" applyAlignment="1" applyProtection="1">
      <alignment horizontal="center" vertical="center"/>
      <protection locked="0"/>
    </xf>
    <xf numFmtId="2" fontId="6" fillId="0" borderId="16" xfId="1" applyNumberFormat="1" applyFont="1" applyFill="1" applyBorder="1" applyAlignment="1" applyProtection="1">
      <alignment horizontal="center" vertical="center"/>
      <protection locked="0"/>
    </xf>
    <xf numFmtId="2" fontId="3" fillId="0" borderId="14" xfId="0" applyNumberFormat="1" applyFont="1" applyFill="1" applyBorder="1" applyAlignment="1" applyProtection="1">
      <alignment horizontal="center" vertical="center"/>
      <protection locked="0"/>
    </xf>
    <xf numFmtId="2" fontId="3" fillId="0" borderId="16" xfId="0" applyNumberFormat="1" applyFont="1" applyFill="1" applyBorder="1" applyAlignment="1" applyProtection="1">
      <alignment horizontal="center" vertical="center"/>
      <protection locked="0"/>
    </xf>
    <xf numFmtId="2" fontId="12" fillId="0" borderId="14" xfId="0" applyNumberFormat="1" applyFont="1" applyFill="1" applyBorder="1" applyAlignment="1" applyProtection="1">
      <alignment horizontal="center" vertical="center"/>
      <protection locked="0"/>
    </xf>
    <xf numFmtId="2" fontId="12" fillId="0" borderId="16" xfId="0" applyNumberFormat="1" applyFont="1" applyFill="1" applyBorder="1" applyAlignment="1" applyProtection="1">
      <alignment horizontal="center" vertical="center"/>
      <protection locked="0"/>
    </xf>
    <xf numFmtId="1" fontId="1" fillId="0" borderId="22" xfId="0" applyNumberFormat="1" applyFont="1" applyFill="1" applyBorder="1" applyAlignment="1" applyProtection="1">
      <alignment horizontal="center" vertical="center"/>
      <protection locked="0"/>
    </xf>
    <xf numFmtId="1" fontId="1" fillId="0" borderId="24" xfId="0" applyNumberFormat="1" applyFont="1" applyFill="1" applyBorder="1" applyAlignment="1" applyProtection="1">
      <alignment horizontal="center" vertical="center"/>
      <protection locked="0"/>
    </xf>
    <xf numFmtId="164" fontId="1" fillId="0" borderId="22" xfId="0" applyNumberFormat="1" applyFont="1" applyFill="1" applyBorder="1" applyAlignment="1" applyProtection="1">
      <alignment horizontal="center" vertical="center"/>
      <protection locked="0"/>
    </xf>
    <xf numFmtId="164" fontId="1" fillId="0" borderId="23" xfId="0" applyNumberFormat="1" applyFont="1" applyFill="1" applyBorder="1" applyAlignment="1" applyProtection="1">
      <alignment horizontal="center" vertical="center"/>
      <protection locked="0"/>
    </xf>
    <xf numFmtId="164" fontId="1" fillId="0" borderId="24" xfId="0" applyNumberFormat="1" applyFont="1" applyFill="1" applyBorder="1" applyAlignment="1" applyProtection="1">
      <alignment horizontal="center" vertical="center"/>
      <protection locked="0"/>
    </xf>
    <xf numFmtId="0" fontId="1" fillId="0" borderId="31" xfId="0" applyFont="1" applyFill="1" applyBorder="1" applyAlignment="1" applyProtection="1">
      <alignment horizontal="left" vertical="center" wrapText="1"/>
      <protection locked="0"/>
    </xf>
    <xf numFmtId="0" fontId="1" fillId="0" borderId="32" xfId="0" applyFont="1" applyFill="1" applyBorder="1" applyAlignment="1" applyProtection="1">
      <alignment horizontal="left" vertical="center" wrapText="1"/>
      <protection locked="0"/>
    </xf>
    <xf numFmtId="0" fontId="1" fillId="0" borderId="33" xfId="0" applyFont="1" applyFill="1" applyBorder="1" applyAlignment="1" applyProtection="1">
      <alignment horizontal="left" vertical="center" wrapText="1"/>
      <protection locked="0"/>
    </xf>
    <xf numFmtId="1" fontId="1" fillId="0" borderId="22" xfId="1" applyNumberFormat="1" applyFont="1" applyFill="1" applyBorder="1" applyAlignment="1" applyProtection="1">
      <alignment horizontal="center" vertical="center"/>
      <protection locked="0"/>
    </xf>
    <xf numFmtId="1" fontId="1" fillId="0" borderId="24" xfId="1" applyNumberFormat="1" applyFont="1" applyFill="1" applyBorder="1" applyAlignment="1" applyProtection="1">
      <alignment horizontal="center" vertical="center"/>
      <protection locked="0"/>
    </xf>
    <xf numFmtId="1" fontId="1" fillId="4" borderId="38" xfId="1" applyNumberFormat="1" applyFont="1" applyFill="1" applyBorder="1" applyAlignment="1" applyProtection="1">
      <alignment horizontal="center" vertical="center"/>
      <protection locked="0"/>
    </xf>
    <xf numFmtId="164" fontId="1" fillId="4" borderId="38" xfId="0" applyNumberFormat="1" applyFont="1" applyFill="1" applyBorder="1" applyAlignment="1" applyProtection="1">
      <alignment horizontal="center" vertical="center"/>
      <protection locked="0"/>
    </xf>
    <xf numFmtId="164" fontId="1" fillId="0" borderId="38" xfId="0" applyNumberFormat="1" applyFont="1" applyFill="1" applyBorder="1" applyAlignment="1" applyProtection="1">
      <alignment horizontal="center" vertical="center"/>
      <protection locked="0"/>
    </xf>
    <xf numFmtId="164" fontId="1" fillId="4" borderId="37" xfId="0" applyNumberFormat="1" applyFont="1" applyFill="1" applyBorder="1" applyAlignment="1" applyProtection="1">
      <alignment horizontal="center" vertical="center"/>
      <protection locked="0"/>
    </xf>
    <xf numFmtId="1" fontId="1" fillId="0" borderId="38" xfId="1" applyNumberFormat="1" applyFont="1" applyFill="1" applyBorder="1" applyAlignment="1" applyProtection="1">
      <alignment horizontal="center" vertical="center"/>
      <protection locked="0"/>
    </xf>
    <xf numFmtId="164" fontId="1" fillId="0" borderId="19" xfId="0" applyNumberFormat="1" applyFont="1" applyFill="1" applyBorder="1" applyAlignment="1" applyProtection="1">
      <alignment horizontal="center" vertical="center"/>
      <protection locked="0"/>
    </xf>
    <xf numFmtId="1" fontId="1" fillId="0" borderId="19" xfId="1" applyNumberFormat="1" applyFont="1" applyFill="1" applyBorder="1" applyAlignment="1" applyProtection="1">
      <alignment horizontal="center" vertical="center"/>
      <protection locked="0"/>
    </xf>
    <xf numFmtId="9" fontId="1" fillId="4" borderId="20" xfId="1" applyFont="1" applyFill="1" applyBorder="1" applyAlignment="1" applyProtection="1">
      <alignment horizontal="center" vertical="center"/>
      <protection locked="0"/>
    </xf>
    <xf numFmtId="9" fontId="1" fillId="4" borderId="21" xfId="1" applyFont="1" applyFill="1" applyBorder="1" applyAlignment="1" applyProtection="1">
      <alignment horizontal="center" vertical="center"/>
      <protection locked="0"/>
    </xf>
    <xf numFmtId="0" fontId="1" fillId="0" borderId="39" xfId="0" applyFont="1" applyFill="1" applyBorder="1" applyAlignment="1" applyProtection="1">
      <alignment horizontal="left" vertical="center" wrapText="1"/>
      <protection locked="0"/>
    </xf>
    <xf numFmtId="0" fontId="1" fillId="0" borderId="40" xfId="0" applyFont="1" applyFill="1" applyBorder="1" applyAlignment="1" applyProtection="1">
      <alignment horizontal="left" vertical="center" wrapText="1"/>
      <protection locked="0"/>
    </xf>
    <xf numFmtId="0" fontId="1" fillId="0" borderId="41" xfId="0" applyFont="1" applyFill="1" applyBorder="1" applyAlignment="1" applyProtection="1">
      <alignment horizontal="left" vertical="center" wrapText="1"/>
      <protection locked="0"/>
    </xf>
    <xf numFmtId="9" fontId="1" fillId="0" borderId="39" xfId="1" applyFont="1" applyFill="1" applyBorder="1" applyAlignment="1" applyProtection="1">
      <alignment horizontal="center" vertical="center"/>
      <protection locked="0"/>
    </xf>
    <xf numFmtId="9" fontId="1" fillId="0" borderId="40" xfId="1" applyFont="1" applyFill="1" applyBorder="1" applyAlignment="1" applyProtection="1">
      <alignment horizontal="center" vertical="center"/>
      <protection locked="0"/>
    </xf>
    <xf numFmtId="9" fontId="1" fillId="0" borderId="41" xfId="1" applyFont="1" applyFill="1" applyBorder="1" applyAlignment="1" applyProtection="1">
      <alignment horizontal="center" vertical="center"/>
      <protection locked="0"/>
    </xf>
  </cellXfs>
  <cellStyles count="13">
    <cellStyle name="Millares" xfId="11" builtinId="3"/>
    <cellStyle name="Moneda" xfId="12" builtinId="4"/>
    <cellStyle name="Moneda 2" xfId="10"/>
    <cellStyle name="Normal" xfId="0" builtinId="0"/>
    <cellStyle name="Normal 12" xfId="5"/>
    <cellStyle name="Normal 12 2" xfId="9"/>
    <cellStyle name="Normal 3" xfId="2"/>
    <cellStyle name="Normal 3 2" xfId="6"/>
    <cellStyle name="Normal 6" xfId="3"/>
    <cellStyle name="Normal 6 2" xfId="7"/>
    <cellStyle name="Normal 9" xfId="4"/>
    <cellStyle name="Normal 9 2" xfId="8"/>
    <cellStyle name="Porcentaje" xfId="1" builtinId="5"/>
  </cellStyles>
  <dxfs count="0"/>
  <tableStyles count="0" defaultTableStyle="TableStyleMedium9" defaultPivotStyle="PivotStyleLight16"/>
  <colors>
    <mruColors>
      <color rgb="FFEEECE1"/>
      <color rgb="FFFFFF66"/>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23813</xdr:colOff>
      <xdr:row>8</xdr:row>
      <xdr:rowOff>58424</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03199" y="272523"/>
          <a:ext cx="1340114" cy="13813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23813</xdr:colOff>
      <xdr:row>8</xdr:row>
      <xdr:rowOff>58424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243948"/>
          <a:ext cx="1354402" cy="13956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23813</xdr:colOff>
      <xdr:row>8</xdr:row>
      <xdr:rowOff>58424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243948"/>
          <a:ext cx="1354402" cy="13956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23813</xdr:colOff>
      <xdr:row>8</xdr:row>
      <xdr:rowOff>58424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243948"/>
          <a:ext cx="1354402" cy="139562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23813</xdr:colOff>
      <xdr:row>8</xdr:row>
      <xdr:rowOff>58424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243948"/>
          <a:ext cx="1354402" cy="139562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23813</xdr:colOff>
      <xdr:row>8</xdr:row>
      <xdr:rowOff>58424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243948"/>
          <a:ext cx="1354402" cy="139562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G85"/>
  <sheetViews>
    <sheetView tabSelected="1" zoomScale="90" zoomScaleNormal="90" workbookViewId="0">
      <selection activeCell="AJ102" sqref="AJ102"/>
    </sheetView>
  </sheetViews>
  <sheetFormatPr baseColWidth="10" defaultColWidth="3.42578125" defaultRowHeight="18" customHeight="1" x14ac:dyDescent="0.2"/>
  <cols>
    <col min="1" max="1" width="3.42578125" style="3"/>
    <col min="2" max="55" width="3.42578125" style="4"/>
    <col min="56" max="56" width="3.42578125" style="4" customWidth="1"/>
    <col min="57" max="60" width="3.42578125" style="4"/>
    <col min="61" max="61" width="3.28515625" style="4" customWidth="1"/>
    <col min="62" max="16384" width="3.42578125" style="4"/>
  </cols>
  <sheetData>
    <row r="1" spans="2:61" ht="8.25" customHeight="1" thickBot="1" x14ac:dyDescent="0.25"/>
    <row r="2" spans="2:61" ht="8.25" customHeight="1" x14ac:dyDescent="0.2">
      <c r="B2" s="107"/>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9"/>
    </row>
    <row r="3" spans="2:61" ht="18" customHeight="1" x14ac:dyDescent="0.2">
      <c r="B3" s="110" t="s">
        <v>0</v>
      </c>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2"/>
    </row>
    <row r="4" spans="2:61" ht="18" customHeight="1" x14ac:dyDescent="0.2">
      <c r="B4" s="113" t="s">
        <v>14</v>
      </c>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5"/>
    </row>
    <row r="5" spans="2:61" ht="18" customHeight="1" x14ac:dyDescent="0.2">
      <c r="B5" s="116" t="s">
        <v>15</v>
      </c>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8"/>
    </row>
    <row r="6" spans="2:61" ht="18" customHeight="1" x14ac:dyDescent="0.2">
      <c r="B6" s="116" t="s">
        <v>16</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8"/>
    </row>
    <row r="7" spans="2:61" ht="18" customHeight="1" x14ac:dyDescent="0.2">
      <c r="B7" s="116" t="s">
        <v>17</v>
      </c>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117"/>
      <c r="AU7" s="117"/>
      <c r="AV7" s="117"/>
      <c r="AW7" s="117"/>
      <c r="AX7" s="117"/>
      <c r="AY7" s="117"/>
      <c r="AZ7" s="117"/>
      <c r="BA7" s="117"/>
      <c r="BB7" s="117"/>
      <c r="BC7" s="117"/>
      <c r="BD7" s="117"/>
      <c r="BE7" s="117"/>
      <c r="BF7" s="117"/>
      <c r="BG7" s="117"/>
      <c r="BH7" s="117"/>
      <c r="BI7" s="118"/>
    </row>
    <row r="8" spans="2:61" ht="18" customHeight="1" x14ac:dyDescent="0.2">
      <c r="B8" s="116" t="s">
        <v>18</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8"/>
    </row>
    <row r="9" spans="2:61" ht="18" customHeight="1" x14ac:dyDescent="0.2">
      <c r="B9" s="144" t="s">
        <v>19</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6"/>
    </row>
    <row r="10" spans="2:61" ht="8.25" customHeight="1" thickBot="1" x14ac:dyDescent="0.25">
      <c r="B10" s="147"/>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c r="BI10" s="149"/>
    </row>
    <row r="11" spans="2:61" ht="8.25" customHeight="1" x14ac:dyDescent="0.2">
      <c r="B11" s="107"/>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9"/>
    </row>
    <row r="12" spans="2:61" ht="18" customHeight="1" x14ac:dyDescent="0.2">
      <c r="B12" s="113" t="s">
        <v>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5"/>
    </row>
    <row r="13" spans="2:61" ht="18" customHeight="1" x14ac:dyDescent="0.2">
      <c r="B13" s="150" t="s">
        <v>20</v>
      </c>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c r="AB13" s="151"/>
      <c r="AC13" s="151"/>
      <c r="AD13" s="151"/>
      <c r="AE13" s="151"/>
      <c r="AF13" s="151"/>
      <c r="AG13" s="151"/>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c r="BI13" s="152"/>
    </row>
    <row r="14" spans="2:61" ht="18" customHeight="1" x14ac:dyDescent="0.2">
      <c r="B14" s="150" t="s">
        <v>62</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c r="BI14" s="152"/>
    </row>
    <row r="15" spans="2:61" ht="8.25" customHeight="1" thickBot="1" x14ac:dyDescent="0.25">
      <c r="B15" s="137"/>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138"/>
      <c r="AZ15" s="138"/>
      <c r="BA15" s="138"/>
      <c r="BB15" s="138"/>
      <c r="BC15" s="138"/>
      <c r="BD15" s="138"/>
      <c r="BE15" s="138"/>
      <c r="BF15" s="138"/>
      <c r="BG15" s="138"/>
      <c r="BH15" s="138"/>
      <c r="BI15" s="139"/>
    </row>
    <row r="16" spans="2:61" ht="8.25" customHeight="1" x14ac:dyDescent="0.2">
      <c r="B16" s="140"/>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41"/>
      <c r="AV16" s="141"/>
      <c r="AW16" s="141"/>
      <c r="AX16" s="141"/>
      <c r="AY16" s="141"/>
      <c r="AZ16" s="141"/>
      <c r="BA16" s="141"/>
      <c r="BB16" s="141"/>
      <c r="BC16" s="141"/>
      <c r="BD16" s="141"/>
      <c r="BE16" s="141"/>
      <c r="BF16" s="141"/>
      <c r="BG16" s="141"/>
      <c r="BH16" s="141"/>
      <c r="BI16" s="142"/>
    </row>
    <row r="17" spans="2:85" ht="18" customHeight="1" x14ac:dyDescent="0.2">
      <c r="B17" s="5"/>
      <c r="C17" s="154" t="s">
        <v>63</v>
      </c>
      <c r="D17" s="154"/>
      <c r="E17" s="154"/>
      <c r="F17" s="154"/>
      <c r="G17" s="154"/>
      <c r="H17" s="154"/>
      <c r="I17" s="154"/>
      <c r="J17" s="154"/>
      <c r="K17" s="154"/>
      <c r="L17" s="154"/>
      <c r="M17" s="154"/>
      <c r="N17" s="154"/>
      <c r="O17" s="154"/>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1"/>
      <c r="AU17" s="1"/>
      <c r="AV17" s="7"/>
      <c r="AW17" s="8"/>
      <c r="AX17" s="8"/>
      <c r="AY17" s="8"/>
      <c r="AZ17" s="8"/>
      <c r="BA17" s="8"/>
      <c r="BB17" s="8"/>
      <c r="BC17" s="1"/>
      <c r="BD17" s="1"/>
      <c r="BE17" s="114" t="s">
        <v>3</v>
      </c>
      <c r="BF17" s="114"/>
      <c r="BG17" s="143">
        <v>2016</v>
      </c>
      <c r="BH17" s="143"/>
      <c r="BI17" s="9"/>
    </row>
    <row r="18" spans="2:85" ht="8.25" customHeight="1" x14ac:dyDescent="0.2">
      <c r="B18" s="5"/>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1"/>
      <c r="AJ18" s="11"/>
      <c r="AK18" s="11"/>
      <c r="AL18" s="11"/>
      <c r="AM18" s="11"/>
      <c r="AN18" s="11"/>
      <c r="AO18" s="11"/>
      <c r="AP18" s="11"/>
      <c r="AQ18" s="8"/>
      <c r="AR18" s="8"/>
      <c r="AS18" s="8"/>
      <c r="AT18" s="8"/>
      <c r="AU18" s="8"/>
      <c r="AV18" s="7"/>
      <c r="AW18" s="8"/>
      <c r="AX18" s="8"/>
      <c r="AY18" s="8"/>
      <c r="AZ18" s="8"/>
      <c r="BA18" s="8"/>
      <c r="BB18" s="8"/>
      <c r="BC18" s="1"/>
      <c r="BD18" s="1"/>
      <c r="BE18" s="1"/>
      <c r="BF18" s="1"/>
      <c r="BG18" s="1"/>
      <c r="BH18" s="1"/>
      <c r="BI18" s="9"/>
    </row>
    <row r="19" spans="2:85" ht="18" customHeight="1" x14ac:dyDescent="0.2">
      <c r="B19" s="5"/>
      <c r="C19" s="154" t="s">
        <v>4</v>
      </c>
      <c r="D19" s="154"/>
      <c r="E19" s="154"/>
      <c r="F19" s="154"/>
      <c r="G19" s="154"/>
      <c r="H19" s="154"/>
      <c r="I19" s="154"/>
      <c r="J19" s="154"/>
      <c r="K19" s="154"/>
      <c r="L19" s="154"/>
      <c r="M19" s="154"/>
      <c r="N19" s="10"/>
      <c r="O19" s="10"/>
      <c r="P19" s="10"/>
      <c r="Q19" s="10"/>
      <c r="R19" s="10"/>
      <c r="S19" s="10"/>
      <c r="T19" s="10"/>
      <c r="U19" s="10"/>
      <c r="V19" s="10"/>
      <c r="W19" s="10"/>
      <c r="X19" s="10"/>
      <c r="Y19" s="10"/>
      <c r="Z19" s="10"/>
      <c r="AA19" s="10"/>
      <c r="AB19" s="10"/>
      <c r="AC19" s="10"/>
      <c r="AD19" s="10"/>
      <c r="AE19" s="10"/>
      <c r="AF19" s="10"/>
      <c r="AG19" s="10"/>
      <c r="AH19" s="10"/>
      <c r="AI19" s="11"/>
      <c r="AJ19" s="11"/>
      <c r="AK19" s="11"/>
      <c r="AL19" s="11"/>
      <c r="AM19" s="11"/>
      <c r="AN19" s="11"/>
      <c r="AO19" s="11"/>
      <c r="AP19" s="11"/>
      <c r="AQ19" s="8"/>
      <c r="AR19" s="8"/>
      <c r="AS19" s="8"/>
      <c r="AT19" s="1"/>
      <c r="AU19" s="1"/>
      <c r="AV19" s="1"/>
      <c r="AW19" s="1"/>
      <c r="AX19" s="1"/>
      <c r="AY19" s="1"/>
      <c r="AZ19" s="1"/>
      <c r="BA19" s="8"/>
      <c r="BB19" s="153" t="s">
        <v>897</v>
      </c>
      <c r="BC19" s="153"/>
      <c r="BD19" s="153"/>
      <c r="BE19" s="153"/>
      <c r="BF19" s="153"/>
      <c r="BG19" s="153"/>
      <c r="BH19" s="153"/>
      <c r="BI19" s="9"/>
    </row>
    <row r="20" spans="2:85" ht="8.25" customHeight="1" thickBot="1" x14ac:dyDescent="0.25">
      <c r="B20" s="12"/>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4"/>
      <c r="AJ20" s="14"/>
      <c r="AK20" s="14"/>
      <c r="AL20" s="14"/>
      <c r="AM20" s="14"/>
      <c r="AN20" s="14"/>
      <c r="AO20" s="14"/>
      <c r="AP20" s="14"/>
      <c r="AQ20" s="15"/>
      <c r="AR20" s="15"/>
      <c r="AS20" s="15"/>
      <c r="AT20" s="15"/>
      <c r="AU20" s="15"/>
      <c r="AV20" s="15"/>
      <c r="AW20" s="15"/>
      <c r="AX20" s="15"/>
      <c r="AY20" s="15"/>
      <c r="AZ20" s="15"/>
      <c r="BA20" s="15"/>
      <c r="BB20" s="15"/>
      <c r="BC20" s="16"/>
      <c r="BD20" s="16"/>
      <c r="BE20" s="16"/>
      <c r="BF20" s="16"/>
      <c r="BG20" s="16"/>
      <c r="BH20" s="16"/>
      <c r="BI20" s="17"/>
    </row>
    <row r="21" spans="2:85" ht="8.25" customHeight="1" x14ac:dyDescent="0.2">
      <c r="B21" s="18"/>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20"/>
      <c r="AJ21" s="20"/>
      <c r="AK21" s="20"/>
      <c r="AL21" s="20"/>
      <c r="AM21" s="20"/>
      <c r="AN21" s="20"/>
      <c r="AO21" s="20"/>
      <c r="AP21" s="20"/>
      <c r="AQ21" s="21"/>
      <c r="AR21" s="21"/>
      <c r="AS21" s="21"/>
      <c r="AT21" s="21"/>
      <c r="AU21" s="21"/>
      <c r="AV21" s="21"/>
      <c r="AW21" s="21"/>
      <c r="AX21" s="21"/>
      <c r="AY21" s="21"/>
      <c r="AZ21" s="21"/>
      <c r="BA21" s="21"/>
      <c r="BB21" s="21"/>
      <c r="BC21" s="22"/>
      <c r="BD21" s="22"/>
      <c r="BE21" s="22"/>
      <c r="BF21" s="22"/>
      <c r="BG21" s="22"/>
      <c r="BH21" s="22"/>
      <c r="BI21" s="23"/>
    </row>
    <row r="22" spans="2:85" ht="18" customHeight="1" x14ac:dyDescent="0.2">
      <c r="B22" s="5"/>
      <c r="C22" s="155" t="s">
        <v>5</v>
      </c>
      <c r="D22" s="161"/>
      <c r="E22" s="161"/>
      <c r="F22" s="161"/>
      <c r="G22" s="161"/>
      <c r="H22" s="161"/>
      <c r="I22" s="161"/>
      <c r="J22" s="161"/>
      <c r="K22" s="161"/>
      <c r="L22" s="161"/>
      <c r="M22" s="161"/>
      <c r="N22" s="161"/>
      <c r="O22" s="157" t="s">
        <v>64</v>
      </c>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8"/>
      <c r="AW22" s="158"/>
      <c r="AX22" s="158"/>
      <c r="AY22" s="158"/>
      <c r="AZ22" s="158"/>
      <c r="BA22" s="158"/>
      <c r="BB22" s="158"/>
      <c r="BC22" s="158"/>
      <c r="BD22" s="158"/>
      <c r="BE22" s="158"/>
      <c r="BF22" s="158"/>
      <c r="BG22" s="158"/>
      <c r="BH22" s="158"/>
      <c r="BI22" s="9"/>
    </row>
    <row r="23" spans="2:85" ht="18" customHeight="1" x14ac:dyDescent="0.2">
      <c r="B23" s="5"/>
      <c r="C23" s="155" t="s">
        <v>7</v>
      </c>
      <c r="D23" s="161"/>
      <c r="E23" s="161"/>
      <c r="F23" s="161"/>
      <c r="G23" s="161"/>
      <c r="H23" s="161"/>
      <c r="I23" s="161"/>
      <c r="J23" s="161"/>
      <c r="K23" s="161"/>
      <c r="L23" s="161"/>
      <c r="M23" s="161"/>
      <c r="N23" s="161"/>
      <c r="O23" s="158" t="s">
        <v>65</v>
      </c>
      <c r="P23" s="158"/>
      <c r="Q23" s="158"/>
      <c r="R23" s="29"/>
      <c r="S23" s="29"/>
      <c r="T23" s="29"/>
      <c r="U23" s="29"/>
      <c r="V23" s="29"/>
      <c r="W23" s="29"/>
      <c r="X23" s="29"/>
      <c r="Y23" s="29"/>
      <c r="Z23" s="29"/>
      <c r="AA23" s="29"/>
      <c r="AB23" s="29"/>
      <c r="AC23" s="29"/>
      <c r="AD23" s="29"/>
      <c r="AE23" s="29"/>
      <c r="AF23" s="29"/>
      <c r="AG23" s="29"/>
      <c r="AH23" s="29"/>
      <c r="AI23" s="30"/>
      <c r="AJ23" s="30"/>
      <c r="AK23" s="30"/>
      <c r="AL23" s="30"/>
      <c r="AM23" s="30"/>
      <c r="AN23" s="30"/>
      <c r="AO23" s="30"/>
      <c r="AP23" s="30"/>
      <c r="AQ23" s="30"/>
      <c r="AR23" s="30"/>
      <c r="AS23" s="30"/>
      <c r="AT23" s="30"/>
      <c r="AU23" s="30"/>
      <c r="AV23" s="30"/>
      <c r="AW23" s="30"/>
      <c r="AX23" s="30"/>
      <c r="AY23" s="30"/>
      <c r="AZ23" s="30"/>
      <c r="BA23" s="30"/>
      <c r="BB23" s="30"/>
      <c r="BC23" s="29"/>
      <c r="BD23" s="29"/>
      <c r="BE23" s="29"/>
      <c r="BF23" s="29"/>
      <c r="BG23" s="29"/>
      <c r="BH23" s="29"/>
      <c r="BI23" s="9"/>
    </row>
    <row r="24" spans="2:85" ht="18" customHeight="1" x14ac:dyDescent="0.2">
      <c r="B24" s="5"/>
      <c r="C24" s="155" t="s">
        <v>11</v>
      </c>
      <c r="D24" s="155"/>
      <c r="E24" s="155"/>
      <c r="F24" s="155"/>
      <c r="G24" s="155"/>
      <c r="H24" s="155"/>
      <c r="I24" s="155"/>
      <c r="J24" s="155"/>
      <c r="K24" s="155"/>
      <c r="L24" s="155"/>
      <c r="M24" s="155"/>
      <c r="N24" s="155"/>
      <c r="O24" s="159">
        <v>0.1</v>
      </c>
      <c r="P24" s="159"/>
      <c r="Q24" s="159"/>
      <c r="R24" s="29"/>
      <c r="S24" s="29"/>
      <c r="T24" s="29"/>
      <c r="U24" s="29"/>
      <c r="V24" s="29"/>
      <c r="W24" s="29"/>
      <c r="X24" s="29"/>
      <c r="Y24" s="29"/>
      <c r="Z24" s="29"/>
      <c r="AA24" s="29"/>
      <c r="AB24" s="29"/>
      <c r="AC24" s="29"/>
      <c r="AD24" s="29"/>
      <c r="AE24" s="29"/>
      <c r="AF24" s="29"/>
      <c r="AG24" s="29"/>
      <c r="AH24" s="29"/>
      <c r="AI24" s="30"/>
      <c r="AJ24" s="30"/>
      <c r="AK24" s="30"/>
      <c r="AL24" s="30"/>
      <c r="AM24" s="30"/>
      <c r="AN24" s="30"/>
      <c r="AO24" s="30"/>
      <c r="AP24" s="30"/>
      <c r="AQ24" s="30"/>
      <c r="AR24" s="30"/>
      <c r="AS24" s="30"/>
      <c r="AT24" s="30"/>
      <c r="AU24" s="30"/>
      <c r="AV24" s="30"/>
      <c r="AW24" s="30"/>
      <c r="AX24" s="30"/>
      <c r="AY24" s="30"/>
      <c r="AZ24" s="30"/>
      <c r="BA24" s="30"/>
      <c r="BB24" s="30"/>
      <c r="BC24" s="29"/>
      <c r="BD24" s="29"/>
      <c r="BE24" s="29"/>
      <c r="BF24" s="29"/>
      <c r="BG24" s="29"/>
      <c r="BH24" s="29"/>
      <c r="BI24" s="9"/>
    </row>
    <row r="25" spans="2:85" ht="33.75" customHeight="1" x14ac:dyDescent="0.2">
      <c r="B25" s="5"/>
      <c r="C25" s="155" t="s">
        <v>6</v>
      </c>
      <c r="D25" s="155"/>
      <c r="E25" s="155"/>
      <c r="F25" s="155"/>
      <c r="G25" s="155"/>
      <c r="H25" s="155"/>
      <c r="I25" s="155"/>
      <c r="J25" s="155"/>
      <c r="K25" s="155"/>
      <c r="L25" s="155"/>
      <c r="M25" s="155"/>
      <c r="N25" s="155"/>
      <c r="O25" s="156" t="s">
        <v>66</v>
      </c>
      <c r="P25" s="156"/>
      <c r="Q25" s="156"/>
      <c r="R25" s="156"/>
      <c r="S25" s="156"/>
      <c r="T25" s="156"/>
      <c r="U25" s="156"/>
      <c r="V25" s="156"/>
      <c r="W25" s="156"/>
      <c r="X25" s="156"/>
      <c r="Y25" s="156"/>
      <c r="Z25" s="156"/>
      <c r="AA25" s="156"/>
      <c r="AB25" s="156"/>
      <c r="AC25" s="156"/>
      <c r="AD25" s="156"/>
      <c r="AE25" s="156"/>
      <c r="AF25" s="156"/>
      <c r="AG25" s="156"/>
      <c r="AH25" s="156"/>
      <c r="AI25" s="156"/>
      <c r="AJ25" s="156"/>
      <c r="AK25" s="156"/>
      <c r="AL25" s="156"/>
      <c r="AM25" s="156"/>
      <c r="AN25" s="156"/>
      <c r="AO25" s="156"/>
      <c r="AP25" s="156"/>
      <c r="AQ25" s="156"/>
      <c r="AR25" s="156"/>
      <c r="AS25" s="156"/>
      <c r="AT25" s="156"/>
      <c r="AU25" s="156"/>
      <c r="AV25" s="156"/>
      <c r="AW25" s="156"/>
      <c r="AX25" s="156"/>
      <c r="AY25" s="156"/>
      <c r="AZ25" s="156"/>
      <c r="BA25" s="156"/>
      <c r="BB25" s="156"/>
      <c r="BC25" s="156"/>
      <c r="BD25" s="156"/>
      <c r="BE25" s="156"/>
      <c r="BF25" s="156"/>
      <c r="BG25" s="156"/>
      <c r="BH25" s="156"/>
      <c r="BI25" s="9"/>
    </row>
    <row r="26" spans="2:85" ht="18" customHeight="1" x14ac:dyDescent="0.2">
      <c r="B26" s="5"/>
      <c r="C26" s="155" t="s">
        <v>7</v>
      </c>
      <c r="D26" s="155"/>
      <c r="E26" s="155"/>
      <c r="F26" s="155"/>
      <c r="G26" s="155"/>
      <c r="H26" s="155"/>
      <c r="I26" s="155"/>
      <c r="J26" s="155"/>
      <c r="K26" s="155"/>
      <c r="L26" s="155"/>
      <c r="M26" s="155"/>
      <c r="N26" s="155"/>
      <c r="O26" s="158" t="s">
        <v>67</v>
      </c>
      <c r="P26" s="158"/>
      <c r="Q26" s="158"/>
      <c r="R26" s="158"/>
      <c r="S26" s="29"/>
      <c r="T26" s="29"/>
      <c r="U26" s="29"/>
      <c r="V26" s="29"/>
      <c r="W26" s="29"/>
      <c r="X26" s="29"/>
      <c r="Y26" s="29"/>
      <c r="Z26" s="29"/>
      <c r="AA26" s="29"/>
      <c r="AB26" s="29"/>
      <c r="AC26" s="29"/>
      <c r="AD26" s="29"/>
      <c r="AE26" s="29"/>
      <c r="AF26" s="29"/>
      <c r="AG26" s="29"/>
      <c r="AH26" s="29"/>
      <c r="AI26" s="30"/>
      <c r="AJ26" s="30"/>
      <c r="AK26" s="30"/>
      <c r="AL26" s="30"/>
      <c r="AM26" s="30"/>
      <c r="AN26" s="30"/>
      <c r="AO26" s="30"/>
      <c r="AP26" s="30"/>
      <c r="AQ26" s="30"/>
      <c r="AR26" s="30"/>
      <c r="AS26" s="30"/>
      <c r="AT26" s="30"/>
      <c r="AU26" s="30"/>
      <c r="AV26" s="30"/>
      <c r="AW26" s="30"/>
      <c r="AX26" s="30"/>
      <c r="AY26" s="30"/>
      <c r="AZ26" s="30"/>
      <c r="BA26" s="30"/>
      <c r="BB26" s="30"/>
      <c r="BC26" s="29"/>
      <c r="BD26" s="29"/>
      <c r="BE26" s="29"/>
      <c r="BF26" s="29"/>
      <c r="BG26" s="29"/>
      <c r="BH26" s="29"/>
      <c r="BI26" s="9"/>
    </row>
    <row r="27" spans="2:85" ht="18" customHeight="1" x14ac:dyDescent="0.2">
      <c r="B27" s="5"/>
      <c r="C27" s="155" t="s">
        <v>10</v>
      </c>
      <c r="D27" s="155"/>
      <c r="E27" s="155"/>
      <c r="F27" s="155"/>
      <c r="G27" s="155"/>
      <c r="H27" s="155"/>
      <c r="I27" s="155"/>
      <c r="J27" s="155"/>
      <c r="K27" s="155"/>
      <c r="L27" s="155"/>
      <c r="M27" s="155"/>
      <c r="N27" s="155"/>
      <c r="O27" s="160">
        <v>1</v>
      </c>
      <c r="P27" s="158"/>
      <c r="Q27" s="158"/>
      <c r="R27" s="29"/>
      <c r="S27" s="29"/>
      <c r="T27" s="29"/>
      <c r="U27" s="29"/>
      <c r="V27" s="29"/>
      <c r="W27" s="29"/>
      <c r="X27" s="29"/>
      <c r="Y27" s="29"/>
      <c r="Z27" s="29"/>
      <c r="AA27" s="29"/>
      <c r="AB27" s="29"/>
      <c r="AC27" s="29"/>
      <c r="AD27" s="29"/>
      <c r="AE27" s="29"/>
      <c r="AF27" s="29"/>
      <c r="AG27" s="29"/>
      <c r="AH27" s="29"/>
      <c r="AI27" s="30"/>
      <c r="AJ27" s="30"/>
      <c r="AK27" s="30"/>
      <c r="AL27" s="30"/>
      <c r="AM27" s="30"/>
      <c r="AN27" s="30"/>
      <c r="AO27" s="30"/>
      <c r="AP27" s="30"/>
      <c r="AQ27" s="30"/>
      <c r="AR27" s="30"/>
      <c r="AS27" s="30"/>
      <c r="AT27" s="30"/>
      <c r="AU27" s="30"/>
      <c r="AV27" s="30"/>
      <c r="AW27" s="30"/>
      <c r="AX27" s="30"/>
      <c r="AY27" s="30"/>
      <c r="AZ27" s="30"/>
      <c r="BA27" s="30"/>
      <c r="BB27" s="30"/>
      <c r="BC27" s="29"/>
      <c r="BD27" s="29"/>
      <c r="BE27" s="29"/>
      <c r="BF27" s="29"/>
      <c r="BG27" s="29"/>
      <c r="BH27" s="29"/>
      <c r="BI27" s="9"/>
    </row>
    <row r="28" spans="2:85" ht="18" customHeight="1" x14ac:dyDescent="0.2">
      <c r="B28" s="5"/>
      <c r="C28" s="155" t="s">
        <v>8</v>
      </c>
      <c r="D28" s="155"/>
      <c r="E28" s="155"/>
      <c r="F28" s="155"/>
      <c r="G28" s="155"/>
      <c r="H28" s="155"/>
      <c r="I28" s="155"/>
      <c r="J28" s="155"/>
      <c r="K28" s="155"/>
      <c r="L28" s="155"/>
      <c r="M28" s="155"/>
      <c r="N28" s="155"/>
      <c r="O28" s="158" t="s">
        <v>68</v>
      </c>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8"/>
      <c r="AY28" s="158"/>
      <c r="AZ28" s="158"/>
      <c r="BA28" s="158"/>
      <c r="BB28" s="158"/>
      <c r="BC28" s="158"/>
      <c r="BD28" s="158"/>
      <c r="BE28" s="158"/>
      <c r="BF28" s="158"/>
      <c r="BG28" s="158"/>
      <c r="BH28" s="158"/>
      <c r="BI28" s="9"/>
    </row>
    <row r="29" spans="2:85" ht="9.75" customHeight="1" thickBot="1" x14ac:dyDescent="0.25">
      <c r="B29" s="12"/>
      <c r="C29" s="24"/>
      <c r="D29" s="24"/>
      <c r="E29" s="24"/>
      <c r="F29" s="24"/>
      <c r="G29" s="24"/>
      <c r="H29" s="24"/>
      <c r="I29" s="24"/>
      <c r="J29" s="24"/>
      <c r="K29" s="24"/>
      <c r="L29" s="24"/>
      <c r="M29" s="24"/>
      <c r="N29" s="24"/>
      <c r="O29" s="2"/>
      <c r="P29" s="2"/>
      <c r="Q29" s="2"/>
      <c r="R29" s="2"/>
      <c r="S29" s="2"/>
      <c r="T29" s="2"/>
      <c r="U29" s="2"/>
      <c r="V29" s="2"/>
      <c r="W29" s="2"/>
      <c r="X29" s="2"/>
      <c r="Y29" s="2"/>
      <c r="Z29" s="2"/>
      <c r="AA29" s="2"/>
      <c r="AB29" s="2"/>
      <c r="AC29" s="2"/>
      <c r="AD29" s="2"/>
      <c r="AE29" s="2"/>
      <c r="AF29" s="2"/>
      <c r="AG29" s="2"/>
      <c r="AH29" s="2"/>
      <c r="AI29" s="25"/>
      <c r="AJ29" s="25"/>
      <c r="AK29" s="25"/>
      <c r="AL29" s="25"/>
      <c r="AM29" s="25"/>
      <c r="AN29" s="25"/>
      <c r="AO29" s="25"/>
      <c r="AP29" s="25"/>
      <c r="AQ29" s="25"/>
      <c r="AR29" s="25"/>
      <c r="AS29" s="25"/>
      <c r="AT29" s="25"/>
      <c r="AU29" s="25"/>
      <c r="AV29" s="25"/>
      <c r="AW29" s="25"/>
      <c r="AX29" s="25"/>
      <c r="AY29" s="25"/>
      <c r="AZ29" s="25"/>
      <c r="BA29" s="25"/>
      <c r="BB29" s="25"/>
      <c r="BC29" s="16"/>
      <c r="BD29" s="16"/>
      <c r="BE29" s="16"/>
      <c r="BF29" s="16"/>
      <c r="BG29" s="16"/>
      <c r="BH29" s="16"/>
      <c r="BI29" s="17"/>
    </row>
    <row r="30" spans="2:85" ht="9.75" customHeight="1" x14ac:dyDescent="0.2">
      <c r="B30" s="122" t="s">
        <v>12</v>
      </c>
      <c r="C30" s="162"/>
      <c r="D30" s="162"/>
      <c r="E30" s="162"/>
      <c r="F30" s="162"/>
      <c r="G30" s="162"/>
      <c r="H30" s="162"/>
      <c r="I30" s="162"/>
      <c r="J30" s="162"/>
      <c r="K30" s="162"/>
      <c r="L30" s="162"/>
      <c r="M30" s="162"/>
      <c r="N30" s="162"/>
      <c r="O30" s="162"/>
      <c r="P30" s="162"/>
      <c r="Q30" s="162"/>
      <c r="R30" s="162"/>
      <c r="S30" s="162"/>
      <c r="T30" s="123"/>
      <c r="U30" s="122" t="s">
        <v>13</v>
      </c>
      <c r="V30" s="162"/>
      <c r="W30" s="162"/>
      <c r="X30" s="162"/>
      <c r="Y30" s="162"/>
      <c r="Z30" s="123"/>
      <c r="AA30" s="128" t="s">
        <v>2</v>
      </c>
      <c r="AB30" s="129"/>
      <c r="AC30" s="129"/>
      <c r="AD30" s="129"/>
      <c r="AE30" s="130"/>
      <c r="AF30" s="122" t="s">
        <v>32</v>
      </c>
      <c r="AG30" s="123"/>
      <c r="AH30" s="122" t="s">
        <v>21</v>
      </c>
      <c r="AI30" s="123"/>
      <c r="AJ30" s="122" t="s">
        <v>22</v>
      </c>
      <c r="AK30" s="123"/>
      <c r="AL30" s="122" t="s">
        <v>23</v>
      </c>
      <c r="AM30" s="123"/>
      <c r="AN30" s="122" t="s">
        <v>24</v>
      </c>
      <c r="AO30" s="123"/>
      <c r="AP30" s="122" t="s">
        <v>25</v>
      </c>
      <c r="AQ30" s="123"/>
      <c r="AR30" s="122" t="s">
        <v>26</v>
      </c>
      <c r="AS30" s="123"/>
      <c r="AT30" s="122" t="s">
        <v>27</v>
      </c>
      <c r="AU30" s="123"/>
      <c r="AV30" s="122" t="s">
        <v>28</v>
      </c>
      <c r="AW30" s="123"/>
      <c r="AX30" s="122" t="s">
        <v>29</v>
      </c>
      <c r="AY30" s="123"/>
      <c r="AZ30" s="122" t="s">
        <v>30</v>
      </c>
      <c r="BA30" s="123"/>
      <c r="BB30" s="122" t="s">
        <v>31</v>
      </c>
      <c r="BC30" s="123"/>
      <c r="BD30" s="128" t="s">
        <v>9</v>
      </c>
      <c r="BE30" s="129"/>
      <c r="BF30" s="129"/>
      <c r="BG30" s="129"/>
      <c r="BH30" s="129"/>
      <c r="BI30" s="130"/>
    </row>
    <row r="31" spans="2:85" ht="18" customHeight="1" x14ac:dyDescent="0.2">
      <c r="B31" s="124"/>
      <c r="C31" s="163"/>
      <c r="D31" s="163"/>
      <c r="E31" s="163"/>
      <c r="F31" s="163"/>
      <c r="G31" s="163"/>
      <c r="H31" s="163"/>
      <c r="I31" s="163"/>
      <c r="J31" s="163"/>
      <c r="K31" s="163"/>
      <c r="L31" s="163"/>
      <c r="M31" s="163"/>
      <c r="N31" s="163"/>
      <c r="O31" s="163"/>
      <c r="P31" s="163"/>
      <c r="Q31" s="163"/>
      <c r="R31" s="163"/>
      <c r="S31" s="163"/>
      <c r="T31" s="125"/>
      <c r="U31" s="124"/>
      <c r="V31" s="163"/>
      <c r="W31" s="163"/>
      <c r="X31" s="163"/>
      <c r="Y31" s="163"/>
      <c r="Z31" s="125"/>
      <c r="AA31" s="131"/>
      <c r="AB31" s="132"/>
      <c r="AC31" s="132"/>
      <c r="AD31" s="132"/>
      <c r="AE31" s="133"/>
      <c r="AF31" s="124"/>
      <c r="AG31" s="125"/>
      <c r="AH31" s="124"/>
      <c r="AI31" s="125"/>
      <c r="AJ31" s="124"/>
      <c r="AK31" s="125"/>
      <c r="AL31" s="124"/>
      <c r="AM31" s="125"/>
      <c r="AN31" s="124"/>
      <c r="AO31" s="125"/>
      <c r="AP31" s="124"/>
      <c r="AQ31" s="125"/>
      <c r="AR31" s="124"/>
      <c r="AS31" s="125"/>
      <c r="AT31" s="124"/>
      <c r="AU31" s="125"/>
      <c r="AV31" s="124"/>
      <c r="AW31" s="125"/>
      <c r="AX31" s="124"/>
      <c r="AY31" s="125"/>
      <c r="AZ31" s="124"/>
      <c r="BA31" s="125"/>
      <c r="BB31" s="124"/>
      <c r="BC31" s="125"/>
      <c r="BD31" s="131"/>
      <c r="BE31" s="132"/>
      <c r="BF31" s="132"/>
      <c r="BG31" s="132"/>
      <c r="BH31" s="132"/>
      <c r="BI31" s="133"/>
      <c r="BJ31" s="3"/>
      <c r="BK31" s="3"/>
      <c r="BL31" s="3"/>
      <c r="BM31" s="3"/>
      <c r="BN31" s="3"/>
      <c r="BO31" s="3"/>
      <c r="BP31" s="3"/>
      <c r="BQ31" s="3"/>
      <c r="BR31" s="3"/>
      <c r="BS31" s="3"/>
      <c r="BT31" s="3"/>
      <c r="BU31" s="3"/>
      <c r="BV31" s="3"/>
      <c r="BW31" s="3"/>
      <c r="BX31" s="3"/>
      <c r="BY31" s="3"/>
      <c r="BZ31" s="3"/>
      <c r="CA31" s="3"/>
      <c r="CB31" s="3"/>
      <c r="CC31" s="3"/>
      <c r="CD31" s="3"/>
      <c r="CE31" s="3"/>
      <c r="CF31" s="3"/>
      <c r="CG31" s="3"/>
    </row>
    <row r="32" spans="2:85" ht="9.75" customHeight="1" thickBot="1" x14ac:dyDescent="0.25">
      <c r="B32" s="126"/>
      <c r="C32" s="164"/>
      <c r="D32" s="164"/>
      <c r="E32" s="164"/>
      <c r="F32" s="164"/>
      <c r="G32" s="164"/>
      <c r="H32" s="164"/>
      <c r="I32" s="164"/>
      <c r="J32" s="164"/>
      <c r="K32" s="164"/>
      <c r="L32" s="164"/>
      <c r="M32" s="164"/>
      <c r="N32" s="164"/>
      <c r="O32" s="164"/>
      <c r="P32" s="164"/>
      <c r="Q32" s="164"/>
      <c r="R32" s="164"/>
      <c r="S32" s="164"/>
      <c r="T32" s="127"/>
      <c r="U32" s="126"/>
      <c r="V32" s="164"/>
      <c r="W32" s="164"/>
      <c r="X32" s="164"/>
      <c r="Y32" s="164"/>
      <c r="Z32" s="127"/>
      <c r="AA32" s="134"/>
      <c r="AB32" s="135"/>
      <c r="AC32" s="135"/>
      <c r="AD32" s="135"/>
      <c r="AE32" s="136"/>
      <c r="AF32" s="126"/>
      <c r="AG32" s="127"/>
      <c r="AH32" s="126"/>
      <c r="AI32" s="127"/>
      <c r="AJ32" s="126"/>
      <c r="AK32" s="127"/>
      <c r="AL32" s="126"/>
      <c r="AM32" s="127"/>
      <c r="AN32" s="126"/>
      <c r="AO32" s="127"/>
      <c r="AP32" s="126"/>
      <c r="AQ32" s="127"/>
      <c r="AR32" s="126"/>
      <c r="AS32" s="127"/>
      <c r="AT32" s="126"/>
      <c r="AU32" s="127"/>
      <c r="AV32" s="126"/>
      <c r="AW32" s="127"/>
      <c r="AX32" s="126"/>
      <c r="AY32" s="127"/>
      <c r="AZ32" s="126"/>
      <c r="BA32" s="127"/>
      <c r="BB32" s="126"/>
      <c r="BC32" s="127"/>
      <c r="BD32" s="134"/>
      <c r="BE32" s="135"/>
      <c r="BF32" s="135"/>
      <c r="BG32" s="135"/>
      <c r="BH32" s="135"/>
      <c r="BI32" s="136"/>
      <c r="BJ32" s="3"/>
      <c r="BK32" s="3"/>
      <c r="BL32" s="3"/>
      <c r="BM32" s="3"/>
      <c r="BN32" s="3"/>
      <c r="BO32" s="3"/>
      <c r="BP32" s="3"/>
      <c r="BQ32" s="3"/>
      <c r="BR32" s="3"/>
      <c r="BS32" s="3"/>
      <c r="BT32" s="3"/>
      <c r="BU32" s="3"/>
      <c r="BV32" s="3"/>
      <c r="BW32" s="3"/>
      <c r="BX32" s="3"/>
      <c r="BY32" s="3"/>
      <c r="BZ32" s="3"/>
      <c r="CA32" s="3"/>
      <c r="CB32" s="3"/>
      <c r="CC32" s="3"/>
      <c r="CD32" s="3"/>
      <c r="CE32" s="3"/>
      <c r="CF32" s="3"/>
      <c r="CG32" s="3"/>
    </row>
    <row r="33" spans="1:85" ht="35.25" customHeight="1" x14ac:dyDescent="0.2">
      <c r="A33" s="26"/>
      <c r="B33" s="93" t="s">
        <v>685</v>
      </c>
      <c r="C33" s="94"/>
      <c r="D33" s="94"/>
      <c r="E33" s="94"/>
      <c r="F33" s="94"/>
      <c r="G33" s="94"/>
      <c r="H33" s="94"/>
      <c r="I33" s="94"/>
      <c r="J33" s="94"/>
      <c r="K33" s="94"/>
      <c r="L33" s="94"/>
      <c r="M33" s="94"/>
      <c r="N33" s="94"/>
      <c r="O33" s="94"/>
      <c r="P33" s="94"/>
      <c r="Q33" s="94"/>
      <c r="R33" s="94"/>
      <c r="S33" s="94"/>
      <c r="T33" s="95"/>
      <c r="U33" s="96" t="s">
        <v>99</v>
      </c>
      <c r="V33" s="97"/>
      <c r="W33" s="98"/>
      <c r="X33" s="98"/>
      <c r="Y33" s="98"/>
      <c r="Z33" s="99"/>
      <c r="AA33" s="100">
        <f>+BD33/$BD$55</f>
        <v>0.36121331609878077</v>
      </c>
      <c r="AB33" s="101"/>
      <c r="AC33" s="101"/>
      <c r="AD33" s="101"/>
      <c r="AE33" s="102"/>
      <c r="AF33" s="103"/>
      <c r="AG33" s="104"/>
      <c r="AH33" s="103"/>
      <c r="AI33" s="104"/>
      <c r="AJ33" s="85"/>
      <c r="AK33" s="86"/>
      <c r="AL33" s="87">
        <v>1</v>
      </c>
      <c r="AM33" s="88"/>
      <c r="AN33" s="88"/>
      <c r="AO33" s="88"/>
      <c r="AP33" s="88"/>
      <c r="AQ33" s="88"/>
      <c r="AR33" s="88"/>
      <c r="AS33" s="88"/>
      <c r="AT33" s="88"/>
      <c r="AU33" s="88"/>
      <c r="AV33" s="88"/>
      <c r="AW33" s="89"/>
      <c r="AX33" s="83"/>
      <c r="AY33" s="84"/>
      <c r="AZ33" s="85"/>
      <c r="BA33" s="86"/>
      <c r="BB33" s="85"/>
      <c r="BC33" s="86"/>
      <c r="BD33" s="119">
        <v>12302222.859999999</v>
      </c>
      <c r="BE33" s="120"/>
      <c r="BF33" s="120"/>
      <c r="BG33" s="120"/>
      <c r="BH33" s="120"/>
      <c r="BI33" s="121"/>
      <c r="BJ33" s="3"/>
      <c r="BK33" s="3"/>
      <c r="BL33" s="3"/>
      <c r="BM33" s="3"/>
      <c r="BN33" s="3"/>
      <c r="BO33" s="3"/>
      <c r="BP33" s="3"/>
      <c r="BQ33" s="3"/>
      <c r="BR33" s="3"/>
      <c r="BS33" s="3"/>
      <c r="BT33" s="3"/>
      <c r="BU33" s="3"/>
      <c r="BV33" s="3"/>
      <c r="BW33" s="3"/>
      <c r="BX33" s="3"/>
      <c r="BY33" s="3"/>
      <c r="BZ33" s="3"/>
      <c r="CA33" s="3"/>
      <c r="CB33" s="3"/>
      <c r="CC33" s="3"/>
      <c r="CD33" s="3"/>
      <c r="CE33" s="3"/>
      <c r="CF33" s="3"/>
      <c r="CG33" s="3"/>
    </row>
    <row r="34" spans="1:85" ht="36" customHeight="1" x14ac:dyDescent="0.2">
      <c r="A34" s="26"/>
      <c r="B34" s="57" t="s">
        <v>271</v>
      </c>
      <c r="C34" s="58"/>
      <c r="D34" s="58"/>
      <c r="E34" s="58"/>
      <c r="F34" s="58"/>
      <c r="G34" s="58"/>
      <c r="H34" s="58"/>
      <c r="I34" s="58"/>
      <c r="J34" s="58"/>
      <c r="K34" s="58"/>
      <c r="L34" s="58"/>
      <c r="M34" s="58"/>
      <c r="N34" s="58"/>
      <c r="O34" s="58"/>
      <c r="P34" s="58"/>
      <c r="Q34" s="58"/>
      <c r="R34" s="58"/>
      <c r="S34" s="58"/>
      <c r="T34" s="59"/>
      <c r="U34" s="60" t="s">
        <v>100</v>
      </c>
      <c r="V34" s="61"/>
      <c r="W34" s="61"/>
      <c r="X34" s="61"/>
      <c r="Y34" s="61"/>
      <c r="Z34" s="62"/>
      <c r="AA34" s="63">
        <f t="shared" ref="AA34:AA54" si="0">+BD34/$BD$55</f>
        <v>1.57781011135937E-2</v>
      </c>
      <c r="AB34" s="64"/>
      <c r="AC34" s="64"/>
      <c r="AD34" s="64"/>
      <c r="AE34" s="65"/>
      <c r="AF34" s="105"/>
      <c r="AG34" s="106"/>
      <c r="AH34" s="105"/>
      <c r="AI34" s="106"/>
      <c r="AJ34" s="78"/>
      <c r="AK34" s="79"/>
      <c r="AL34" s="76"/>
      <c r="AM34" s="77"/>
      <c r="AN34" s="78"/>
      <c r="AO34" s="79"/>
      <c r="AP34" s="76"/>
      <c r="AQ34" s="77"/>
      <c r="AR34" s="78"/>
      <c r="AS34" s="79"/>
      <c r="AT34" s="76"/>
      <c r="AU34" s="77"/>
      <c r="AV34" s="78">
        <v>1</v>
      </c>
      <c r="AW34" s="79"/>
      <c r="AX34" s="76"/>
      <c r="AY34" s="77"/>
      <c r="AZ34" s="78"/>
      <c r="BA34" s="79"/>
      <c r="BB34" s="78"/>
      <c r="BC34" s="79"/>
      <c r="BD34" s="90">
        <v>537371.43000000005</v>
      </c>
      <c r="BE34" s="91"/>
      <c r="BF34" s="91"/>
      <c r="BG34" s="91"/>
      <c r="BH34" s="91"/>
      <c r="BI34" s="92"/>
      <c r="BJ34" s="3"/>
      <c r="BK34" s="3"/>
      <c r="BL34" s="3"/>
      <c r="BM34" s="3"/>
      <c r="BN34" s="3"/>
      <c r="BO34" s="3"/>
      <c r="BP34" s="3"/>
      <c r="BQ34" s="3"/>
      <c r="BR34" s="3"/>
      <c r="BS34" s="3"/>
      <c r="BT34" s="3"/>
      <c r="BU34" s="3"/>
      <c r="BV34" s="3"/>
      <c r="BW34" s="3"/>
      <c r="BX34" s="3"/>
      <c r="BY34" s="3"/>
      <c r="BZ34" s="3"/>
      <c r="CA34" s="3"/>
      <c r="CB34" s="3"/>
      <c r="CC34" s="3"/>
      <c r="CD34" s="3"/>
      <c r="CE34" s="3"/>
      <c r="CF34" s="3"/>
      <c r="CG34" s="3"/>
    </row>
    <row r="35" spans="1:85" ht="36" customHeight="1" x14ac:dyDescent="0.2">
      <c r="A35" s="26"/>
      <c r="B35" s="42" t="s">
        <v>272</v>
      </c>
      <c r="C35" s="43"/>
      <c r="D35" s="43"/>
      <c r="E35" s="43"/>
      <c r="F35" s="43"/>
      <c r="G35" s="43"/>
      <c r="H35" s="43"/>
      <c r="I35" s="43"/>
      <c r="J35" s="43"/>
      <c r="K35" s="43"/>
      <c r="L35" s="43"/>
      <c r="M35" s="43"/>
      <c r="N35" s="43"/>
      <c r="O35" s="43"/>
      <c r="P35" s="43"/>
      <c r="Q35" s="43"/>
      <c r="R35" s="43"/>
      <c r="S35" s="43"/>
      <c r="T35" s="44"/>
      <c r="U35" s="45" t="s">
        <v>101</v>
      </c>
      <c r="V35" s="46"/>
      <c r="W35" s="46"/>
      <c r="X35" s="46"/>
      <c r="Y35" s="46"/>
      <c r="Z35" s="47"/>
      <c r="AA35" s="48">
        <f t="shared" si="0"/>
        <v>0.37897307531626739</v>
      </c>
      <c r="AB35" s="49"/>
      <c r="AC35" s="49"/>
      <c r="AD35" s="49"/>
      <c r="AE35" s="50"/>
      <c r="AF35" s="51"/>
      <c r="AG35" s="52"/>
      <c r="AH35" s="51"/>
      <c r="AI35" s="52"/>
      <c r="AJ35" s="53"/>
      <c r="AK35" s="54"/>
      <c r="AL35" s="55"/>
      <c r="AM35" s="56"/>
      <c r="AN35" s="53"/>
      <c r="AO35" s="54"/>
      <c r="AP35" s="55"/>
      <c r="AQ35" s="56"/>
      <c r="AR35" s="53"/>
      <c r="AS35" s="54"/>
      <c r="AT35" s="55"/>
      <c r="AU35" s="56"/>
      <c r="AV35" s="184">
        <v>1</v>
      </c>
      <c r="AW35" s="185"/>
      <c r="AX35" s="185"/>
      <c r="AY35" s="186"/>
      <c r="AZ35" s="184">
        <v>1</v>
      </c>
      <c r="BA35" s="185"/>
      <c r="BB35" s="185"/>
      <c r="BC35" s="186"/>
      <c r="BD35" s="80">
        <v>12907085.710000001</v>
      </c>
      <c r="BE35" s="81"/>
      <c r="BF35" s="81"/>
      <c r="BG35" s="81"/>
      <c r="BH35" s="81"/>
      <c r="BI35" s="82"/>
      <c r="BJ35" s="3"/>
      <c r="BK35" s="3"/>
      <c r="BL35" s="3"/>
      <c r="BM35" s="3"/>
      <c r="BN35" s="3"/>
      <c r="BO35" s="3"/>
      <c r="BP35" s="3"/>
      <c r="BQ35" s="3"/>
      <c r="BR35" s="3"/>
      <c r="BS35" s="3"/>
      <c r="BT35" s="3"/>
      <c r="BU35" s="3"/>
      <c r="BV35" s="3"/>
      <c r="BW35" s="3"/>
      <c r="BX35" s="3"/>
      <c r="BY35" s="3"/>
      <c r="BZ35" s="3"/>
      <c r="CA35" s="3"/>
      <c r="CB35" s="3"/>
      <c r="CC35" s="3"/>
      <c r="CD35" s="3"/>
      <c r="CE35" s="3"/>
      <c r="CF35" s="3"/>
      <c r="CG35" s="3"/>
    </row>
    <row r="36" spans="1:85" ht="36" customHeight="1" x14ac:dyDescent="0.2">
      <c r="B36" s="57" t="s">
        <v>273</v>
      </c>
      <c r="C36" s="58"/>
      <c r="D36" s="58"/>
      <c r="E36" s="58"/>
      <c r="F36" s="58"/>
      <c r="G36" s="58"/>
      <c r="H36" s="58"/>
      <c r="I36" s="58"/>
      <c r="J36" s="58"/>
      <c r="K36" s="58"/>
      <c r="L36" s="58"/>
      <c r="M36" s="58"/>
      <c r="N36" s="58"/>
      <c r="O36" s="58"/>
      <c r="P36" s="58"/>
      <c r="Q36" s="58"/>
      <c r="R36" s="58"/>
      <c r="S36" s="58"/>
      <c r="T36" s="59"/>
      <c r="U36" s="60" t="s">
        <v>102</v>
      </c>
      <c r="V36" s="61"/>
      <c r="W36" s="61"/>
      <c r="X36" s="61"/>
      <c r="Y36" s="61"/>
      <c r="Z36" s="62"/>
      <c r="AA36" s="63">
        <f t="shared" si="0"/>
        <v>1.57781011135937E-2</v>
      </c>
      <c r="AB36" s="64"/>
      <c r="AC36" s="64"/>
      <c r="AD36" s="64"/>
      <c r="AE36" s="65"/>
      <c r="AF36" s="67"/>
      <c r="AG36" s="68"/>
      <c r="AH36" s="67"/>
      <c r="AI36" s="68"/>
      <c r="AJ36" s="72"/>
      <c r="AK36" s="73"/>
      <c r="AL36" s="74"/>
      <c r="AM36" s="75"/>
      <c r="AN36" s="72"/>
      <c r="AO36" s="73"/>
      <c r="AP36" s="74"/>
      <c r="AQ36" s="75"/>
      <c r="AR36" s="72"/>
      <c r="AS36" s="73"/>
      <c r="AT36" s="74"/>
      <c r="AU36" s="75"/>
      <c r="AV36" s="72"/>
      <c r="AW36" s="73"/>
      <c r="AX36" s="74">
        <v>1</v>
      </c>
      <c r="AY36" s="75"/>
      <c r="AZ36" s="72"/>
      <c r="BA36" s="73"/>
      <c r="BB36" s="72">
        <v>1</v>
      </c>
      <c r="BC36" s="73"/>
      <c r="BD36" s="90">
        <v>537371.43000000005</v>
      </c>
      <c r="BE36" s="91"/>
      <c r="BF36" s="91"/>
      <c r="BG36" s="91"/>
      <c r="BH36" s="91"/>
      <c r="BI36" s="92"/>
    </row>
    <row r="37" spans="1:85" ht="36" customHeight="1" x14ac:dyDescent="0.2">
      <c r="B37" s="42" t="s">
        <v>520</v>
      </c>
      <c r="C37" s="43"/>
      <c r="D37" s="43"/>
      <c r="E37" s="43"/>
      <c r="F37" s="43"/>
      <c r="G37" s="43"/>
      <c r="H37" s="43"/>
      <c r="I37" s="43"/>
      <c r="J37" s="43"/>
      <c r="K37" s="43"/>
      <c r="L37" s="43"/>
      <c r="M37" s="43"/>
      <c r="N37" s="43"/>
      <c r="O37" s="43"/>
      <c r="P37" s="43"/>
      <c r="Q37" s="43"/>
      <c r="R37" s="43"/>
      <c r="S37" s="43"/>
      <c r="T37" s="44"/>
      <c r="U37" s="45" t="s">
        <v>103</v>
      </c>
      <c r="V37" s="46"/>
      <c r="W37" s="46"/>
      <c r="X37" s="46"/>
      <c r="Y37" s="46"/>
      <c r="Z37" s="47"/>
      <c r="AA37" s="48">
        <f t="shared" si="0"/>
        <v>0</v>
      </c>
      <c r="AB37" s="49"/>
      <c r="AC37" s="49"/>
      <c r="AD37" s="49"/>
      <c r="AE37" s="50"/>
      <c r="AF37" s="51"/>
      <c r="AG37" s="52"/>
      <c r="AH37" s="51"/>
      <c r="AI37" s="52"/>
      <c r="AJ37" s="53"/>
      <c r="AK37" s="54"/>
      <c r="AL37" s="55"/>
      <c r="AM37" s="56"/>
      <c r="AN37" s="53"/>
      <c r="AO37" s="54"/>
      <c r="AP37" s="55"/>
      <c r="AQ37" s="56"/>
      <c r="AR37" s="53"/>
      <c r="AS37" s="54"/>
      <c r="AT37" s="55"/>
      <c r="AU37" s="56"/>
      <c r="AV37" s="53"/>
      <c r="AW37" s="54"/>
      <c r="AX37" s="55"/>
      <c r="AY37" s="56"/>
      <c r="AZ37" s="53"/>
      <c r="BA37" s="54"/>
      <c r="BB37" s="53"/>
      <c r="BC37" s="54"/>
      <c r="BD37" s="69">
        <v>0</v>
      </c>
      <c r="BE37" s="70"/>
      <c r="BF37" s="70"/>
      <c r="BG37" s="70"/>
      <c r="BH37" s="70"/>
      <c r="BI37" s="71"/>
    </row>
    <row r="38" spans="1:85" ht="54" customHeight="1" x14ac:dyDescent="0.2">
      <c r="B38" s="57" t="s">
        <v>274</v>
      </c>
      <c r="C38" s="58"/>
      <c r="D38" s="58"/>
      <c r="E38" s="58"/>
      <c r="F38" s="58"/>
      <c r="G38" s="58"/>
      <c r="H38" s="58"/>
      <c r="I38" s="58"/>
      <c r="J38" s="58"/>
      <c r="K38" s="58"/>
      <c r="L38" s="58"/>
      <c r="M38" s="58"/>
      <c r="N38" s="58"/>
      <c r="O38" s="58"/>
      <c r="P38" s="58"/>
      <c r="Q38" s="58"/>
      <c r="R38" s="58"/>
      <c r="S38" s="58"/>
      <c r="T38" s="59"/>
      <c r="U38" s="60" t="s">
        <v>104</v>
      </c>
      <c r="V38" s="61"/>
      <c r="W38" s="61"/>
      <c r="X38" s="61"/>
      <c r="Y38" s="61"/>
      <c r="Z38" s="62"/>
      <c r="AA38" s="63">
        <f t="shared" si="0"/>
        <v>0</v>
      </c>
      <c r="AB38" s="64"/>
      <c r="AC38" s="64"/>
      <c r="AD38" s="64"/>
      <c r="AE38" s="65"/>
      <c r="AF38" s="67"/>
      <c r="AG38" s="68"/>
      <c r="AH38" s="67"/>
      <c r="AI38" s="68"/>
      <c r="AJ38" s="72"/>
      <c r="AK38" s="73"/>
      <c r="AL38" s="74"/>
      <c r="AM38" s="75"/>
      <c r="AN38" s="72"/>
      <c r="AO38" s="73"/>
      <c r="AP38" s="74"/>
      <c r="AQ38" s="75"/>
      <c r="AR38" s="72"/>
      <c r="AS38" s="73"/>
      <c r="AT38" s="74"/>
      <c r="AU38" s="75"/>
      <c r="AV38" s="72"/>
      <c r="AW38" s="73"/>
      <c r="AX38" s="74"/>
      <c r="AY38" s="75"/>
      <c r="AZ38" s="72"/>
      <c r="BA38" s="73"/>
      <c r="BB38" s="72"/>
      <c r="BC38" s="73"/>
      <c r="BD38" s="39">
        <v>0</v>
      </c>
      <c r="BE38" s="40"/>
      <c r="BF38" s="40"/>
      <c r="BG38" s="40"/>
      <c r="BH38" s="40"/>
      <c r="BI38" s="41"/>
    </row>
    <row r="39" spans="1:85" ht="54" customHeight="1" x14ac:dyDescent="0.2">
      <c r="B39" s="42" t="s">
        <v>686</v>
      </c>
      <c r="C39" s="43"/>
      <c r="D39" s="43"/>
      <c r="E39" s="43"/>
      <c r="F39" s="43"/>
      <c r="G39" s="43"/>
      <c r="H39" s="43"/>
      <c r="I39" s="43"/>
      <c r="J39" s="43"/>
      <c r="K39" s="43"/>
      <c r="L39" s="43"/>
      <c r="M39" s="43"/>
      <c r="N39" s="43"/>
      <c r="O39" s="43"/>
      <c r="P39" s="43"/>
      <c r="Q39" s="43"/>
      <c r="R39" s="43"/>
      <c r="S39" s="43"/>
      <c r="T39" s="44"/>
      <c r="U39" s="45" t="s">
        <v>105</v>
      </c>
      <c r="V39" s="46"/>
      <c r="W39" s="46"/>
      <c r="X39" s="46"/>
      <c r="Y39" s="46"/>
      <c r="Z39" s="47"/>
      <c r="AA39" s="48">
        <f t="shared" si="0"/>
        <v>0</v>
      </c>
      <c r="AB39" s="49"/>
      <c r="AC39" s="49"/>
      <c r="AD39" s="49"/>
      <c r="AE39" s="50"/>
      <c r="AF39" s="51"/>
      <c r="AG39" s="52"/>
      <c r="AH39" s="51"/>
      <c r="AI39" s="52"/>
      <c r="AJ39" s="53"/>
      <c r="AK39" s="54"/>
      <c r="AL39" s="55"/>
      <c r="AM39" s="56"/>
      <c r="AN39" s="53"/>
      <c r="AO39" s="54"/>
      <c r="AP39" s="55"/>
      <c r="AQ39" s="56"/>
      <c r="AR39" s="53"/>
      <c r="AS39" s="54"/>
      <c r="AT39" s="55"/>
      <c r="AU39" s="56"/>
      <c r="AV39" s="53"/>
      <c r="AW39" s="54"/>
      <c r="AX39" s="55"/>
      <c r="AY39" s="56"/>
      <c r="AZ39" s="53"/>
      <c r="BA39" s="54"/>
      <c r="BB39" s="53"/>
      <c r="BC39" s="54"/>
      <c r="BD39" s="69">
        <v>0</v>
      </c>
      <c r="BE39" s="70"/>
      <c r="BF39" s="70"/>
      <c r="BG39" s="70"/>
      <c r="BH39" s="70"/>
      <c r="BI39" s="71"/>
    </row>
    <row r="40" spans="1:85" ht="54" customHeight="1" x14ac:dyDescent="0.2">
      <c r="B40" s="57" t="s">
        <v>688</v>
      </c>
      <c r="C40" s="58"/>
      <c r="D40" s="58"/>
      <c r="E40" s="58"/>
      <c r="F40" s="58"/>
      <c r="G40" s="58"/>
      <c r="H40" s="58"/>
      <c r="I40" s="58"/>
      <c r="J40" s="58"/>
      <c r="K40" s="58"/>
      <c r="L40" s="58"/>
      <c r="M40" s="58"/>
      <c r="N40" s="58"/>
      <c r="O40" s="58"/>
      <c r="P40" s="58"/>
      <c r="Q40" s="58"/>
      <c r="R40" s="58"/>
      <c r="S40" s="58"/>
      <c r="T40" s="59"/>
      <c r="U40" s="60" t="s">
        <v>264</v>
      </c>
      <c r="V40" s="61"/>
      <c r="W40" s="61"/>
      <c r="X40" s="61"/>
      <c r="Y40" s="61"/>
      <c r="Z40" s="62"/>
      <c r="AA40" s="63">
        <f t="shared" si="0"/>
        <v>0</v>
      </c>
      <c r="AB40" s="64"/>
      <c r="AC40" s="64"/>
      <c r="AD40" s="64"/>
      <c r="AE40" s="65"/>
      <c r="AF40" s="67"/>
      <c r="AG40" s="68"/>
      <c r="AH40" s="67"/>
      <c r="AI40" s="68"/>
      <c r="AJ40" s="72"/>
      <c r="AK40" s="73"/>
      <c r="AL40" s="74"/>
      <c r="AM40" s="75"/>
      <c r="AN40" s="72"/>
      <c r="AO40" s="73"/>
      <c r="AP40" s="74"/>
      <c r="AQ40" s="75"/>
      <c r="AR40" s="72"/>
      <c r="AS40" s="73"/>
      <c r="AT40" s="74"/>
      <c r="AU40" s="75"/>
      <c r="AV40" s="72"/>
      <c r="AW40" s="73"/>
      <c r="AX40" s="74"/>
      <c r="AY40" s="75"/>
      <c r="AZ40" s="72"/>
      <c r="BA40" s="73"/>
      <c r="BB40" s="72"/>
      <c r="BC40" s="73"/>
      <c r="BD40" s="39">
        <v>0</v>
      </c>
      <c r="BE40" s="40"/>
      <c r="BF40" s="40"/>
      <c r="BG40" s="40"/>
      <c r="BH40" s="40"/>
      <c r="BI40" s="41"/>
    </row>
    <row r="41" spans="1:85" ht="36" customHeight="1" x14ac:dyDescent="0.2">
      <c r="B41" s="42" t="s">
        <v>465</v>
      </c>
      <c r="C41" s="43"/>
      <c r="D41" s="43"/>
      <c r="E41" s="43"/>
      <c r="F41" s="43"/>
      <c r="G41" s="43"/>
      <c r="H41" s="43"/>
      <c r="I41" s="43"/>
      <c r="J41" s="43"/>
      <c r="K41" s="43"/>
      <c r="L41" s="43"/>
      <c r="M41" s="43"/>
      <c r="N41" s="43"/>
      <c r="O41" s="43"/>
      <c r="P41" s="43"/>
      <c r="Q41" s="43"/>
      <c r="R41" s="43"/>
      <c r="S41" s="43"/>
      <c r="T41" s="44"/>
      <c r="U41" s="45" t="s">
        <v>265</v>
      </c>
      <c r="V41" s="46"/>
      <c r="W41" s="46"/>
      <c r="X41" s="46"/>
      <c r="Y41" s="46"/>
      <c r="Z41" s="47"/>
      <c r="AA41" s="48">
        <f t="shared" si="0"/>
        <v>0</v>
      </c>
      <c r="AB41" s="49"/>
      <c r="AC41" s="49"/>
      <c r="AD41" s="49"/>
      <c r="AE41" s="50"/>
      <c r="AF41" s="51"/>
      <c r="AG41" s="52"/>
      <c r="AH41" s="51"/>
      <c r="AI41" s="52"/>
      <c r="AJ41" s="53"/>
      <c r="AK41" s="54"/>
      <c r="AL41" s="55"/>
      <c r="AM41" s="56"/>
      <c r="AN41" s="53"/>
      <c r="AO41" s="54"/>
      <c r="AP41" s="55"/>
      <c r="AQ41" s="56"/>
      <c r="AR41" s="53"/>
      <c r="AS41" s="54"/>
      <c r="AT41" s="55"/>
      <c r="AU41" s="56"/>
      <c r="AV41" s="53"/>
      <c r="AW41" s="54"/>
      <c r="AX41" s="55"/>
      <c r="AY41" s="56"/>
      <c r="AZ41" s="53"/>
      <c r="BA41" s="54"/>
      <c r="BB41" s="53"/>
      <c r="BC41" s="54"/>
      <c r="BD41" s="69">
        <v>0</v>
      </c>
      <c r="BE41" s="70"/>
      <c r="BF41" s="70"/>
      <c r="BG41" s="70"/>
      <c r="BH41" s="70"/>
      <c r="BI41" s="71"/>
    </row>
    <row r="42" spans="1:85" ht="36" customHeight="1" x14ac:dyDescent="0.2">
      <c r="B42" s="57" t="s">
        <v>275</v>
      </c>
      <c r="C42" s="58"/>
      <c r="D42" s="58"/>
      <c r="E42" s="58"/>
      <c r="F42" s="58"/>
      <c r="G42" s="58"/>
      <c r="H42" s="58"/>
      <c r="I42" s="58"/>
      <c r="J42" s="58"/>
      <c r="K42" s="58"/>
      <c r="L42" s="58"/>
      <c r="M42" s="58"/>
      <c r="N42" s="58"/>
      <c r="O42" s="58"/>
      <c r="P42" s="58"/>
      <c r="Q42" s="58"/>
      <c r="R42" s="58"/>
      <c r="S42" s="58"/>
      <c r="T42" s="59"/>
      <c r="U42" s="60" t="s">
        <v>266</v>
      </c>
      <c r="V42" s="61"/>
      <c r="W42" s="61"/>
      <c r="X42" s="61"/>
      <c r="Y42" s="61"/>
      <c r="Z42" s="62"/>
      <c r="AA42" s="63">
        <f t="shared" si="0"/>
        <v>0</v>
      </c>
      <c r="AB42" s="64"/>
      <c r="AC42" s="64"/>
      <c r="AD42" s="64"/>
      <c r="AE42" s="65"/>
      <c r="AF42" s="67"/>
      <c r="AG42" s="68"/>
      <c r="AH42" s="67"/>
      <c r="AI42" s="68"/>
      <c r="AJ42" s="72"/>
      <c r="AK42" s="73"/>
      <c r="AL42" s="74"/>
      <c r="AM42" s="75"/>
      <c r="AN42" s="72"/>
      <c r="AO42" s="73"/>
      <c r="AP42" s="74"/>
      <c r="AQ42" s="75"/>
      <c r="AR42" s="72"/>
      <c r="AS42" s="73"/>
      <c r="AT42" s="74"/>
      <c r="AU42" s="75"/>
      <c r="AV42" s="72"/>
      <c r="AW42" s="73"/>
      <c r="AX42" s="74"/>
      <c r="AY42" s="75"/>
      <c r="AZ42" s="72"/>
      <c r="BA42" s="73"/>
      <c r="BB42" s="72"/>
      <c r="BC42" s="73"/>
      <c r="BD42" s="39">
        <v>0</v>
      </c>
      <c r="BE42" s="40"/>
      <c r="BF42" s="40"/>
      <c r="BG42" s="40"/>
      <c r="BH42" s="40"/>
      <c r="BI42" s="41"/>
    </row>
    <row r="43" spans="1:85" ht="36" customHeight="1" x14ac:dyDescent="0.2">
      <c r="B43" s="42" t="s">
        <v>276</v>
      </c>
      <c r="C43" s="43"/>
      <c r="D43" s="43"/>
      <c r="E43" s="43"/>
      <c r="F43" s="43"/>
      <c r="G43" s="43"/>
      <c r="H43" s="43"/>
      <c r="I43" s="43"/>
      <c r="J43" s="43"/>
      <c r="K43" s="43"/>
      <c r="L43" s="43"/>
      <c r="M43" s="43"/>
      <c r="N43" s="43"/>
      <c r="O43" s="43"/>
      <c r="P43" s="43"/>
      <c r="Q43" s="43"/>
      <c r="R43" s="43"/>
      <c r="S43" s="43"/>
      <c r="T43" s="44"/>
      <c r="U43" s="45" t="s">
        <v>267</v>
      </c>
      <c r="V43" s="46"/>
      <c r="W43" s="46"/>
      <c r="X43" s="46"/>
      <c r="Y43" s="46"/>
      <c r="Z43" s="47"/>
      <c r="AA43" s="48">
        <f t="shared" si="0"/>
        <v>0</v>
      </c>
      <c r="AB43" s="49"/>
      <c r="AC43" s="49"/>
      <c r="AD43" s="49"/>
      <c r="AE43" s="50"/>
      <c r="AF43" s="51"/>
      <c r="AG43" s="52"/>
      <c r="AH43" s="51"/>
      <c r="AI43" s="52"/>
      <c r="AJ43" s="53"/>
      <c r="AK43" s="54"/>
      <c r="AL43" s="55"/>
      <c r="AM43" s="56"/>
      <c r="AN43" s="53"/>
      <c r="AO43" s="54"/>
      <c r="AP43" s="55"/>
      <c r="AQ43" s="56"/>
      <c r="AR43" s="53"/>
      <c r="AS43" s="54"/>
      <c r="AT43" s="55"/>
      <c r="AU43" s="56"/>
      <c r="AV43" s="53"/>
      <c r="AW43" s="54"/>
      <c r="AX43" s="55"/>
      <c r="AY43" s="56"/>
      <c r="AZ43" s="53"/>
      <c r="BA43" s="54"/>
      <c r="BB43" s="53"/>
      <c r="BC43" s="54"/>
      <c r="BD43" s="69">
        <v>0</v>
      </c>
      <c r="BE43" s="70"/>
      <c r="BF43" s="70"/>
      <c r="BG43" s="70"/>
      <c r="BH43" s="70"/>
      <c r="BI43" s="71"/>
    </row>
    <row r="44" spans="1:85" ht="36" customHeight="1" x14ac:dyDescent="0.2">
      <c r="B44" s="57" t="s">
        <v>277</v>
      </c>
      <c r="C44" s="58"/>
      <c r="D44" s="58"/>
      <c r="E44" s="58"/>
      <c r="F44" s="58"/>
      <c r="G44" s="58"/>
      <c r="H44" s="58"/>
      <c r="I44" s="58"/>
      <c r="J44" s="58"/>
      <c r="K44" s="58"/>
      <c r="L44" s="58"/>
      <c r="M44" s="58"/>
      <c r="N44" s="58"/>
      <c r="O44" s="58"/>
      <c r="P44" s="58"/>
      <c r="Q44" s="58"/>
      <c r="R44" s="58"/>
      <c r="S44" s="58"/>
      <c r="T44" s="59"/>
      <c r="U44" s="60" t="s">
        <v>268</v>
      </c>
      <c r="V44" s="61"/>
      <c r="W44" s="61"/>
      <c r="X44" s="61"/>
      <c r="Y44" s="61"/>
      <c r="Z44" s="62"/>
      <c r="AA44" s="63">
        <f t="shared" si="0"/>
        <v>0</v>
      </c>
      <c r="AB44" s="64"/>
      <c r="AC44" s="64"/>
      <c r="AD44" s="64"/>
      <c r="AE44" s="65"/>
      <c r="AF44" s="67"/>
      <c r="AG44" s="68"/>
      <c r="AH44" s="67"/>
      <c r="AI44" s="68"/>
      <c r="AJ44" s="72"/>
      <c r="AK44" s="73"/>
      <c r="AL44" s="74"/>
      <c r="AM44" s="75"/>
      <c r="AN44" s="72"/>
      <c r="AO44" s="73"/>
      <c r="AP44" s="74"/>
      <c r="AQ44" s="75"/>
      <c r="AR44" s="72"/>
      <c r="AS44" s="73"/>
      <c r="AT44" s="74"/>
      <c r="AU44" s="75"/>
      <c r="AV44" s="72"/>
      <c r="AW44" s="73"/>
      <c r="AX44" s="74"/>
      <c r="AY44" s="75"/>
      <c r="AZ44" s="72"/>
      <c r="BA44" s="73"/>
      <c r="BB44" s="72"/>
      <c r="BC44" s="73"/>
      <c r="BD44" s="39">
        <v>0</v>
      </c>
      <c r="BE44" s="40"/>
      <c r="BF44" s="40"/>
      <c r="BG44" s="40"/>
      <c r="BH44" s="40"/>
      <c r="BI44" s="41"/>
    </row>
    <row r="45" spans="1:85" ht="18" customHeight="1" x14ac:dyDescent="0.2">
      <c r="B45" s="165" t="s">
        <v>691</v>
      </c>
      <c r="C45" s="166"/>
      <c r="D45" s="166"/>
      <c r="E45" s="166"/>
      <c r="F45" s="166"/>
      <c r="G45" s="166"/>
      <c r="H45" s="166"/>
      <c r="I45" s="166"/>
      <c r="J45" s="166"/>
      <c r="K45" s="166"/>
      <c r="L45" s="166"/>
      <c r="M45" s="166"/>
      <c r="N45" s="166"/>
      <c r="O45" s="166"/>
      <c r="P45" s="166"/>
      <c r="Q45" s="166"/>
      <c r="R45" s="166"/>
      <c r="S45" s="166"/>
      <c r="T45" s="167"/>
      <c r="U45" s="45" t="s">
        <v>269</v>
      </c>
      <c r="V45" s="46"/>
      <c r="W45" s="46"/>
      <c r="X45" s="46"/>
      <c r="Y45" s="46"/>
      <c r="Z45" s="47"/>
      <c r="AA45" s="48">
        <f t="shared" si="0"/>
        <v>7.9612465769532736E-2</v>
      </c>
      <c r="AB45" s="49"/>
      <c r="AC45" s="49"/>
      <c r="AD45" s="49"/>
      <c r="AE45" s="50"/>
      <c r="AF45" s="51"/>
      <c r="AG45" s="52"/>
      <c r="AH45" s="51"/>
      <c r="AI45" s="52"/>
      <c r="AJ45" s="53"/>
      <c r="AK45" s="54"/>
      <c r="AL45" s="55">
        <v>1</v>
      </c>
      <c r="AM45" s="56"/>
      <c r="AN45" s="53"/>
      <c r="AO45" s="54"/>
      <c r="AP45" s="55"/>
      <c r="AQ45" s="56"/>
      <c r="AR45" s="53"/>
      <c r="AS45" s="54"/>
      <c r="AT45" s="55"/>
      <c r="AU45" s="56"/>
      <c r="AV45" s="53"/>
      <c r="AW45" s="54"/>
      <c r="AX45" s="55"/>
      <c r="AY45" s="56"/>
      <c r="AZ45" s="53"/>
      <c r="BA45" s="54"/>
      <c r="BB45" s="53"/>
      <c r="BC45" s="54"/>
      <c r="BD45" s="80">
        <v>2711445.71</v>
      </c>
      <c r="BE45" s="81"/>
      <c r="BF45" s="81"/>
      <c r="BG45" s="81"/>
      <c r="BH45" s="81"/>
      <c r="BI45" s="82"/>
    </row>
    <row r="46" spans="1:85" ht="36" customHeight="1" x14ac:dyDescent="0.2">
      <c r="B46" s="57" t="s">
        <v>692</v>
      </c>
      <c r="C46" s="58"/>
      <c r="D46" s="58"/>
      <c r="E46" s="58"/>
      <c r="F46" s="58"/>
      <c r="G46" s="58"/>
      <c r="H46" s="58"/>
      <c r="I46" s="58"/>
      <c r="J46" s="58"/>
      <c r="K46" s="58"/>
      <c r="L46" s="58"/>
      <c r="M46" s="58"/>
      <c r="N46" s="58"/>
      <c r="O46" s="58"/>
      <c r="P46" s="58"/>
      <c r="Q46" s="58"/>
      <c r="R46" s="58"/>
      <c r="S46" s="58"/>
      <c r="T46" s="59"/>
      <c r="U46" s="60" t="s">
        <v>270</v>
      </c>
      <c r="V46" s="61"/>
      <c r="W46" s="61"/>
      <c r="X46" s="61"/>
      <c r="Y46" s="61"/>
      <c r="Z46" s="62"/>
      <c r="AA46" s="63">
        <f t="shared" si="0"/>
        <v>9.9863099491503109E-3</v>
      </c>
      <c r="AB46" s="64"/>
      <c r="AC46" s="64"/>
      <c r="AD46" s="64"/>
      <c r="AE46" s="65"/>
      <c r="AF46" s="67"/>
      <c r="AG46" s="68"/>
      <c r="AH46" s="67"/>
      <c r="AI46" s="68"/>
      <c r="AJ46" s="72"/>
      <c r="AK46" s="73"/>
      <c r="AL46" s="74">
        <v>1</v>
      </c>
      <c r="AM46" s="75"/>
      <c r="AN46" s="72"/>
      <c r="AO46" s="73"/>
      <c r="AP46" s="74"/>
      <c r="AQ46" s="75"/>
      <c r="AR46" s="72"/>
      <c r="AS46" s="73"/>
      <c r="AT46" s="74"/>
      <c r="AU46" s="75"/>
      <c r="AV46" s="72"/>
      <c r="AW46" s="73"/>
      <c r="AX46" s="74"/>
      <c r="AY46" s="75"/>
      <c r="AZ46" s="72"/>
      <c r="BA46" s="73"/>
      <c r="BB46" s="72"/>
      <c r="BC46" s="73"/>
      <c r="BD46" s="90">
        <v>340114.29</v>
      </c>
      <c r="BE46" s="91"/>
      <c r="BF46" s="91"/>
      <c r="BG46" s="91"/>
      <c r="BH46" s="91"/>
      <c r="BI46" s="92"/>
    </row>
    <row r="47" spans="1:85" ht="36" customHeight="1" x14ac:dyDescent="0.2">
      <c r="B47" s="165" t="s">
        <v>693</v>
      </c>
      <c r="C47" s="166"/>
      <c r="D47" s="166"/>
      <c r="E47" s="166"/>
      <c r="F47" s="166"/>
      <c r="G47" s="166"/>
      <c r="H47" s="166"/>
      <c r="I47" s="166"/>
      <c r="J47" s="166"/>
      <c r="K47" s="166"/>
      <c r="L47" s="166"/>
      <c r="M47" s="166"/>
      <c r="N47" s="166"/>
      <c r="O47" s="166"/>
      <c r="P47" s="166"/>
      <c r="Q47" s="166"/>
      <c r="R47" s="166"/>
      <c r="S47" s="166"/>
      <c r="T47" s="167"/>
      <c r="U47" s="45" t="s">
        <v>689</v>
      </c>
      <c r="V47" s="46"/>
      <c r="W47" s="46"/>
      <c r="X47" s="46"/>
      <c r="Y47" s="46"/>
      <c r="Z47" s="47"/>
      <c r="AA47" s="48">
        <f t="shared" si="0"/>
        <v>5.8275915063164064E-3</v>
      </c>
      <c r="AB47" s="49"/>
      <c r="AC47" s="49"/>
      <c r="AD47" s="49"/>
      <c r="AE47" s="50"/>
      <c r="AF47" s="51"/>
      <c r="AG47" s="52"/>
      <c r="AH47" s="51"/>
      <c r="AI47" s="52"/>
      <c r="AJ47" s="53"/>
      <c r="AK47" s="54"/>
      <c r="AL47" s="55"/>
      <c r="AM47" s="56"/>
      <c r="AN47" s="53"/>
      <c r="AO47" s="54"/>
      <c r="AP47" s="55"/>
      <c r="AQ47" s="56"/>
      <c r="AR47" s="53">
        <v>1</v>
      </c>
      <c r="AS47" s="54"/>
      <c r="AT47" s="55"/>
      <c r="AU47" s="56"/>
      <c r="AV47" s="53"/>
      <c r="AW47" s="54"/>
      <c r="AX47" s="55">
        <v>1</v>
      </c>
      <c r="AY47" s="56"/>
      <c r="AZ47" s="53"/>
      <c r="BA47" s="54"/>
      <c r="BB47" s="53"/>
      <c r="BC47" s="54"/>
      <c r="BD47" s="80">
        <v>198476.43</v>
      </c>
      <c r="BE47" s="81"/>
      <c r="BF47" s="81"/>
      <c r="BG47" s="81"/>
      <c r="BH47" s="81"/>
      <c r="BI47" s="82"/>
    </row>
    <row r="48" spans="1:85" ht="54" customHeight="1" x14ac:dyDescent="0.2">
      <c r="B48" s="57" t="s">
        <v>694</v>
      </c>
      <c r="C48" s="58"/>
      <c r="D48" s="58"/>
      <c r="E48" s="58"/>
      <c r="F48" s="58"/>
      <c r="G48" s="58"/>
      <c r="H48" s="58"/>
      <c r="I48" s="58"/>
      <c r="J48" s="58"/>
      <c r="K48" s="58"/>
      <c r="L48" s="58"/>
      <c r="M48" s="58"/>
      <c r="N48" s="58"/>
      <c r="O48" s="58"/>
      <c r="P48" s="58"/>
      <c r="Q48" s="58"/>
      <c r="R48" s="58"/>
      <c r="S48" s="58"/>
      <c r="T48" s="59"/>
      <c r="U48" s="60" t="s">
        <v>690</v>
      </c>
      <c r="V48" s="61"/>
      <c r="W48" s="61"/>
      <c r="X48" s="61"/>
      <c r="Y48" s="61"/>
      <c r="Z48" s="62"/>
      <c r="AA48" s="63">
        <f t="shared" si="0"/>
        <v>4.4351790362753447E-3</v>
      </c>
      <c r="AB48" s="64"/>
      <c r="AC48" s="64"/>
      <c r="AD48" s="64"/>
      <c r="AE48" s="65"/>
      <c r="AF48" s="67"/>
      <c r="AG48" s="68"/>
      <c r="AH48" s="67"/>
      <c r="AI48" s="68"/>
      <c r="AJ48" s="72"/>
      <c r="AK48" s="73"/>
      <c r="AL48" s="74"/>
      <c r="AM48" s="75"/>
      <c r="AN48" s="72"/>
      <c r="AO48" s="73"/>
      <c r="AP48" s="74"/>
      <c r="AQ48" s="75"/>
      <c r="AR48" s="72">
        <v>1</v>
      </c>
      <c r="AS48" s="73"/>
      <c r="AT48" s="74"/>
      <c r="AU48" s="75"/>
      <c r="AV48" s="72"/>
      <c r="AW48" s="73"/>
      <c r="AX48" s="74">
        <v>1</v>
      </c>
      <c r="AY48" s="75"/>
      <c r="AZ48" s="72"/>
      <c r="BA48" s="73"/>
      <c r="BB48" s="72"/>
      <c r="BC48" s="73"/>
      <c r="BD48" s="90">
        <v>151053.57</v>
      </c>
      <c r="BE48" s="91"/>
      <c r="BF48" s="91"/>
      <c r="BG48" s="91"/>
      <c r="BH48" s="91"/>
      <c r="BI48" s="92"/>
    </row>
    <row r="49" spans="2:61" ht="36" customHeight="1" x14ac:dyDescent="0.2">
      <c r="B49" s="165" t="s">
        <v>695</v>
      </c>
      <c r="C49" s="166"/>
      <c r="D49" s="166"/>
      <c r="E49" s="166"/>
      <c r="F49" s="166"/>
      <c r="G49" s="166"/>
      <c r="H49" s="166"/>
      <c r="I49" s="166"/>
      <c r="J49" s="166"/>
      <c r="K49" s="166"/>
      <c r="L49" s="166"/>
      <c r="M49" s="166"/>
      <c r="N49" s="166"/>
      <c r="O49" s="166"/>
      <c r="P49" s="166"/>
      <c r="Q49" s="166"/>
      <c r="R49" s="166"/>
      <c r="S49" s="166"/>
      <c r="T49" s="167"/>
      <c r="U49" s="45" t="s">
        <v>697</v>
      </c>
      <c r="V49" s="46"/>
      <c r="W49" s="46"/>
      <c r="X49" s="46"/>
      <c r="Y49" s="46"/>
      <c r="Z49" s="47"/>
      <c r="AA49" s="48">
        <f t="shared" si="0"/>
        <v>4.7707404803286387E-3</v>
      </c>
      <c r="AB49" s="49"/>
      <c r="AC49" s="49"/>
      <c r="AD49" s="49"/>
      <c r="AE49" s="50"/>
      <c r="AF49" s="51"/>
      <c r="AG49" s="52"/>
      <c r="AH49" s="51"/>
      <c r="AI49" s="52"/>
      <c r="AJ49" s="53"/>
      <c r="AK49" s="54"/>
      <c r="AL49" s="55"/>
      <c r="AM49" s="56"/>
      <c r="AN49" s="53"/>
      <c r="AO49" s="54"/>
      <c r="AP49" s="55"/>
      <c r="AQ49" s="56"/>
      <c r="AR49" s="53">
        <v>1</v>
      </c>
      <c r="AS49" s="54"/>
      <c r="AT49" s="55"/>
      <c r="AU49" s="56"/>
      <c r="AV49" s="53"/>
      <c r="AW49" s="54"/>
      <c r="AX49" s="55">
        <v>1</v>
      </c>
      <c r="AY49" s="56"/>
      <c r="AZ49" s="53"/>
      <c r="BA49" s="54"/>
      <c r="BB49" s="53"/>
      <c r="BC49" s="54"/>
      <c r="BD49" s="80">
        <v>162482.14000000001</v>
      </c>
      <c r="BE49" s="81"/>
      <c r="BF49" s="81"/>
      <c r="BG49" s="81"/>
      <c r="BH49" s="81"/>
      <c r="BI49" s="82"/>
    </row>
    <row r="50" spans="2:61" ht="54" customHeight="1" x14ac:dyDescent="0.2">
      <c r="B50" s="57" t="s">
        <v>696</v>
      </c>
      <c r="C50" s="58"/>
      <c r="D50" s="58"/>
      <c r="E50" s="58"/>
      <c r="F50" s="58"/>
      <c r="G50" s="58"/>
      <c r="H50" s="58"/>
      <c r="I50" s="58"/>
      <c r="J50" s="58"/>
      <c r="K50" s="58"/>
      <c r="L50" s="58"/>
      <c r="M50" s="58"/>
      <c r="N50" s="58"/>
      <c r="O50" s="58"/>
      <c r="P50" s="58"/>
      <c r="Q50" s="58"/>
      <c r="R50" s="58"/>
      <c r="S50" s="58"/>
      <c r="T50" s="59"/>
      <c r="U50" s="60" t="s">
        <v>698</v>
      </c>
      <c r="V50" s="61"/>
      <c r="W50" s="61"/>
      <c r="X50" s="61"/>
      <c r="Y50" s="61"/>
      <c r="Z50" s="62"/>
      <c r="AA50" s="63">
        <f t="shared" si="0"/>
        <v>7.6755495487467601E-2</v>
      </c>
      <c r="AB50" s="64"/>
      <c r="AC50" s="64"/>
      <c r="AD50" s="64"/>
      <c r="AE50" s="65"/>
      <c r="AF50" s="67"/>
      <c r="AG50" s="68"/>
      <c r="AH50" s="67"/>
      <c r="AI50" s="68"/>
      <c r="AJ50" s="72"/>
      <c r="AK50" s="73"/>
      <c r="AL50" s="74"/>
      <c r="AM50" s="75"/>
      <c r="AN50" s="72"/>
      <c r="AO50" s="73"/>
      <c r="AP50" s="74"/>
      <c r="AQ50" s="75"/>
      <c r="AR50" s="60">
        <v>1</v>
      </c>
      <c r="AS50" s="61"/>
      <c r="AT50" s="61"/>
      <c r="AU50" s="61"/>
      <c r="AV50" s="61"/>
      <c r="AW50" s="62"/>
      <c r="AX50" s="187">
        <v>1</v>
      </c>
      <c r="AY50" s="188"/>
      <c r="AZ50" s="188"/>
      <c r="BA50" s="188"/>
      <c r="BB50" s="188"/>
      <c r="BC50" s="189"/>
      <c r="BD50" s="90">
        <v>2614142.86</v>
      </c>
      <c r="BE50" s="91"/>
      <c r="BF50" s="91"/>
      <c r="BG50" s="91"/>
      <c r="BH50" s="91"/>
      <c r="BI50" s="92"/>
    </row>
    <row r="51" spans="2:61" ht="35.25" customHeight="1" x14ac:dyDescent="0.2">
      <c r="B51" s="42" t="s">
        <v>465</v>
      </c>
      <c r="C51" s="43"/>
      <c r="D51" s="43"/>
      <c r="E51" s="43"/>
      <c r="F51" s="43"/>
      <c r="G51" s="43"/>
      <c r="H51" s="43"/>
      <c r="I51" s="43"/>
      <c r="J51" s="43"/>
      <c r="K51" s="43"/>
      <c r="L51" s="43"/>
      <c r="M51" s="43"/>
      <c r="N51" s="43"/>
      <c r="O51" s="43"/>
      <c r="P51" s="43"/>
      <c r="Q51" s="43"/>
      <c r="R51" s="43"/>
      <c r="S51" s="43"/>
      <c r="T51" s="44"/>
      <c r="U51" s="45" t="s">
        <v>699</v>
      </c>
      <c r="V51" s="46"/>
      <c r="W51" s="46"/>
      <c r="X51" s="46"/>
      <c r="Y51" s="46"/>
      <c r="Z51" s="47"/>
      <c r="AA51" s="48">
        <f t="shared" si="0"/>
        <v>2.3853702401643194E-3</v>
      </c>
      <c r="AB51" s="49"/>
      <c r="AC51" s="49"/>
      <c r="AD51" s="49"/>
      <c r="AE51" s="50"/>
      <c r="AF51" s="51"/>
      <c r="AG51" s="52"/>
      <c r="AH51" s="51"/>
      <c r="AI51" s="52"/>
      <c r="AJ51" s="53"/>
      <c r="AK51" s="54"/>
      <c r="AL51" s="55"/>
      <c r="AM51" s="56"/>
      <c r="AN51" s="53"/>
      <c r="AO51" s="54"/>
      <c r="AP51" s="55"/>
      <c r="AQ51" s="56"/>
      <c r="AR51" s="53"/>
      <c r="AS51" s="54"/>
      <c r="AT51" s="55"/>
      <c r="AU51" s="56"/>
      <c r="AV51" s="53"/>
      <c r="AW51" s="54"/>
      <c r="AX51" s="55">
        <v>1</v>
      </c>
      <c r="AY51" s="56"/>
      <c r="AZ51" s="53"/>
      <c r="BA51" s="54"/>
      <c r="BB51" s="53"/>
      <c r="BC51" s="54"/>
      <c r="BD51" s="80">
        <v>81241.070000000007</v>
      </c>
      <c r="BE51" s="81"/>
      <c r="BF51" s="81"/>
      <c r="BG51" s="81"/>
      <c r="BH51" s="81"/>
      <c r="BI51" s="82"/>
    </row>
    <row r="52" spans="2:61" ht="35.25" customHeight="1" x14ac:dyDescent="0.2">
      <c r="B52" s="57" t="s">
        <v>703</v>
      </c>
      <c r="C52" s="58"/>
      <c r="D52" s="58"/>
      <c r="E52" s="58"/>
      <c r="F52" s="58"/>
      <c r="G52" s="58"/>
      <c r="H52" s="58"/>
      <c r="I52" s="58"/>
      <c r="J52" s="58"/>
      <c r="K52" s="58"/>
      <c r="L52" s="58"/>
      <c r="M52" s="58"/>
      <c r="N52" s="58"/>
      <c r="O52" s="58"/>
      <c r="P52" s="58"/>
      <c r="Q52" s="58"/>
      <c r="R52" s="58"/>
      <c r="S52" s="58"/>
      <c r="T52" s="59"/>
      <c r="U52" s="60" t="s">
        <v>700</v>
      </c>
      <c r="V52" s="61"/>
      <c r="W52" s="61"/>
      <c r="X52" s="61"/>
      <c r="Y52" s="61"/>
      <c r="Z52" s="62"/>
      <c r="AA52" s="63">
        <f t="shared" si="0"/>
        <v>2.2495496817813699E-2</v>
      </c>
      <c r="AB52" s="64"/>
      <c r="AC52" s="64"/>
      <c r="AD52" s="64"/>
      <c r="AE52" s="65"/>
      <c r="AF52" s="168">
        <v>2</v>
      </c>
      <c r="AG52" s="169"/>
      <c r="AH52" s="168"/>
      <c r="AI52" s="169"/>
      <c r="AJ52" s="72"/>
      <c r="AK52" s="73"/>
      <c r="AL52" s="72"/>
      <c r="AM52" s="73"/>
      <c r="AN52" s="72"/>
      <c r="AO52" s="73"/>
      <c r="AP52" s="72">
        <v>1</v>
      </c>
      <c r="AQ52" s="73"/>
      <c r="AR52" s="72"/>
      <c r="AS52" s="73"/>
      <c r="AT52" s="72"/>
      <c r="AU52" s="73"/>
      <c r="AV52" s="72"/>
      <c r="AW52" s="73"/>
      <c r="AX52" s="72"/>
      <c r="AY52" s="73"/>
      <c r="AZ52" s="72"/>
      <c r="BA52" s="73"/>
      <c r="BB52" s="72"/>
      <c r="BC52" s="73"/>
      <c r="BD52" s="90">
        <v>766152.86</v>
      </c>
      <c r="BE52" s="91"/>
      <c r="BF52" s="91"/>
      <c r="BG52" s="91"/>
      <c r="BH52" s="91"/>
      <c r="BI52" s="92"/>
    </row>
    <row r="53" spans="2:61" ht="54.75" customHeight="1" x14ac:dyDescent="0.2">
      <c r="B53" s="42" t="s">
        <v>704</v>
      </c>
      <c r="C53" s="43"/>
      <c r="D53" s="43"/>
      <c r="E53" s="43"/>
      <c r="F53" s="43"/>
      <c r="G53" s="43"/>
      <c r="H53" s="43"/>
      <c r="I53" s="43"/>
      <c r="J53" s="43"/>
      <c r="K53" s="43"/>
      <c r="L53" s="43"/>
      <c r="M53" s="43"/>
      <c r="N53" s="43"/>
      <c r="O53" s="43"/>
      <c r="P53" s="43"/>
      <c r="Q53" s="43"/>
      <c r="R53" s="43"/>
      <c r="S53" s="43"/>
      <c r="T53" s="44"/>
      <c r="U53" s="45" t="s">
        <v>701</v>
      </c>
      <c r="V53" s="46"/>
      <c r="W53" s="46"/>
      <c r="X53" s="46"/>
      <c r="Y53" s="46"/>
      <c r="Z53" s="47"/>
      <c r="AA53" s="48">
        <f t="shared" si="0"/>
        <v>1.4659171380476952E-2</v>
      </c>
      <c r="AB53" s="49"/>
      <c r="AC53" s="49"/>
      <c r="AD53" s="49"/>
      <c r="AE53" s="50"/>
      <c r="AF53" s="170">
        <v>2</v>
      </c>
      <c r="AG53" s="171"/>
      <c r="AH53" s="170"/>
      <c r="AI53" s="171"/>
      <c r="AJ53" s="53"/>
      <c r="AK53" s="54"/>
      <c r="AL53" s="53"/>
      <c r="AM53" s="54"/>
      <c r="AN53" s="53"/>
      <c r="AO53" s="54"/>
      <c r="AP53" s="53">
        <v>1</v>
      </c>
      <c r="AQ53" s="54"/>
      <c r="AR53" s="53"/>
      <c r="AS53" s="54"/>
      <c r="AT53" s="53"/>
      <c r="AU53" s="54"/>
      <c r="AV53" s="53"/>
      <c r="AW53" s="54"/>
      <c r="AX53" s="53">
        <v>1</v>
      </c>
      <c r="AY53" s="54"/>
      <c r="AZ53" s="53"/>
      <c r="BA53" s="54"/>
      <c r="BB53" s="53"/>
      <c r="BC53" s="54"/>
      <c r="BD53" s="80">
        <v>499262.86</v>
      </c>
      <c r="BE53" s="81"/>
      <c r="BF53" s="81"/>
      <c r="BG53" s="81"/>
      <c r="BH53" s="81"/>
      <c r="BI53" s="82"/>
    </row>
    <row r="54" spans="2:61" ht="71.25" customHeight="1" thickBot="1" x14ac:dyDescent="0.25">
      <c r="B54" s="172" t="s">
        <v>705</v>
      </c>
      <c r="C54" s="173"/>
      <c r="D54" s="173"/>
      <c r="E54" s="173"/>
      <c r="F54" s="173"/>
      <c r="G54" s="173"/>
      <c r="H54" s="173"/>
      <c r="I54" s="173"/>
      <c r="J54" s="173"/>
      <c r="K54" s="173"/>
      <c r="L54" s="173"/>
      <c r="M54" s="173"/>
      <c r="N54" s="173"/>
      <c r="O54" s="173"/>
      <c r="P54" s="173"/>
      <c r="Q54" s="173"/>
      <c r="R54" s="173"/>
      <c r="S54" s="173"/>
      <c r="T54" s="174"/>
      <c r="U54" s="175" t="s">
        <v>702</v>
      </c>
      <c r="V54" s="176"/>
      <c r="W54" s="176"/>
      <c r="X54" s="176"/>
      <c r="Y54" s="176"/>
      <c r="Z54" s="177"/>
      <c r="AA54" s="178">
        <f t="shared" si="0"/>
        <v>7.3295856902384762E-3</v>
      </c>
      <c r="AB54" s="179"/>
      <c r="AC54" s="179"/>
      <c r="AD54" s="179"/>
      <c r="AE54" s="180"/>
      <c r="AF54" s="168"/>
      <c r="AG54" s="169"/>
      <c r="AH54" s="168"/>
      <c r="AI54" s="169"/>
      <c r="AJ54" s="72"/>
      <c r="AK54" s="73"/>
      <c r="AL54" s="72"/>
      <c r="AM54" s="73"/>
      <c r="AN54" s="72">
        <v>1</v>
      </c>
      <c r="AO54" s="73"/>
      <c r="AP54" s="72"/>
      <c r="AQ54" s="73"/>
      <c r="AR54" s="72">
        <v>1</v>
      </c>
      <c r="AS54" s="73"/>
      <c r="AT54" s="72"/>
      <c r="AU54" s="73"/>
      <c r="AV54" s="72"/>
      <c r="AW54" s="73"/>
      <c r="AX54" s="72"/>
      <c r="AY54" s="73"/>
      <c r="AZ54" s="72"/>
      <c r="BA54" s="73"/>
      <c r="BB54" s="72"/>
      <c r="BC54" s="73"/>
      <c r="BD54" s="181">
        <v>249631.43</v>
      </c>
      <c r="BE54" s="182"/>
      <c r="BF54" s="182"/>
      <c r="BG54" s="182"/>
      <c r="BH54" s="182"/>
      <c r="BI54" s="183"/>
    </row>
    <row r="55" spans="2:61" ht="18" customHeight="1" thickBot="1" x14ac:dyDescent="0.25">
      <c r="B55" s="66" t="s">
        <v>33</v>
      </c>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6">
        <f>SUM(BD33:BI54)</f>
        <v>34058054.649999999</v>
      </c>
      <c r="BE55" s="37"/>
      <c r="BF55" s="37"/>
      <c r="BG55" s="37"/>
      <c r="BH55" s="37"/>
      <c r="BI55" s="38"/>
    </row>
    <row r="56" spans="2:61" ht="18" customHeight="1" thickBot="1" x14ac:dyDescent="0.25">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2"/>
      <c r="BE56" s="33"/>
      <c r="BF56" s="33"/>
      <c r="BG56" s="33"/>
      <c r="BH56" s="33"/>
      <c r="BI56" s="33"/>
    </row>
    <row r="57" spans="2:61" ht="18" customHeight="1" thickBot="1" x14ac:dyDescent="0.25">
      <c r="B57" s="66" t="s">
        <v>34</v>
      </c>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c r="AX57" s="37"/>
      <c r="AY57" s="37"/>
      <c r="AZ57" s="37"/>
      <c r="BA57" s="37"/>
      <c r="BB57" s="37"/>
      <c r="BC57" s="37"/>
      <c r="BD57" s="36">
        <f>+BD55</f>
        <v>34058054.649999999</v>
      </c>
      <c r="BE57" s="37"/>
      <c r="BF57" s="37"/>
      <c r="BG57" s="37"/>
      <c r="BH57" s="37"/>
      <c r="BI57" s="38"/>
    </row>
    <row r="59" spans="2:61" ht="18" hidden="1" customHeight="1" x14ac:dyDescent="0.2">
      <c r="C59" s="4" t="s">
        <v>41</v>
      </c>
    </row>
    <row r="60" spans="2:61" ht="18" hidden="1" customHeight="1" x14ac:dyDescent="0.2">
      <c r="C60" s="4" t="s">
        <v>44</v>
      </c>
    </row>
    <row r="61" spans="2:61" ht="18" hidden="1" customHeight="1" x14ac:dyDescent="0.2">
      <c r="C61" s="4" t="s">
        <v>43</v>
      </c>
    </row>
    <row r="62" spans="2:61" ht="18" hidden="1" customHeight="1" x14ac:dyDescent="0.2">
      <c r="C62" s="4" t="s">
        <v>42</v>
      </c>
    </row>
    <row r="63" spans="2:61" ht="18" hidden="1" customHeight="1" x14ac:dyDescent="0.2">
      <c r="C63" s="4" t="s">
        <v>45</v>
      </c>
    </row>
    <row r="64" spans="2:61" ht="18" hidden="1" customHeight="1" x14ac:dyDescent="0.2">
      <c r="C64" s="27" t="s">
        <v>59</v>
      </c>
    </row>
    <row r="65" spans="3:3" ht="18" hidden="1" customHeight="1" x14ac:dyDescent="0.2">
      <c r="C65" s="27" t="s">
        <v>58</v>
      </c>
    </row>
    <row r="66" spans="3:3" ht="18" hidden="1" customHeight="1" x14ac:dyDescent="0.2">
      <c r="C66" s="27" t="s">
        <v>57</v>
      </c>
    </row>
    <row r="67" spans="3:3" ht="18" hidden="1" customHeight="1" x14ac:dyDescent="0.2">
      <c r="C67" s="27" t="s">
        <v>56</v>
      </c>
    </row>
    <row r="68" spans="3:3" ht="18" hidden="1" customHeight="1" x14ac:dyDescent="0.2">
      <c r="C68" s="4" t="s">
        <v>47</v>
      </c>
    </row>
    <row r="69" spans="3:3" ht="18" hidden="1" customHeight="1" x14ac:dyDescent="0.2">
      <c r="C69" s="27" t="s">
        <v>60</v>
      </c>
    </row>
    <row r="70" spans="3:3" ht="18" hidden="1" customHeight="1" x14ac:dyDescent="0.2">
      <c r="C70" s="4" t="s">
        <v>35</v>
      </c>
    </row>
    <row r="71" spans="3:3" ht="18" hidden="1" customHeight="1" x14ac:dyDescent="0.2">
      <c r="C71" s="27" t="s">
        <v>37</v>
      </c>
    </row>
    <row r="72" spans="3:3" ht="18" hidden="1" customHeight="1" x14ac:dyDescent="0.2">
      <c r="C72" s="4" t="s">
        <v>61</v>
      </c>
    </row>
    <row r="73" spans="3:3" ht="18" hidden="1" customHeight="1" x14ac:dyDescent="0.2">
      <c r="C73" s="4" t="s">
        <v>38</v>
      </c>
    </row>
    <row r="74" spans="3:3" ht="18" hidden="1" customHeight="1" x14ac:dyDescent="0.2">
      <c r="C74" s="4" t="s">
        <v>40</v>
      </c>
    </row>
    <row r="75" spans="3:3" ht="18" hidden="1" customHeight="1" x14ac:dyDescent="0.2">
      <c r="C75" s="27" t="s">
        <v>51</v>
      </c>
    </row>
    <row r="76" spans="3:3" ht="18" hidden="1" customHeight="1" x14ac:dyDescent="0.2">
      <c r="C76" s="27" t="s">
        <v>52</v>
      </c>
    </row>
    <row r="77" spans="3:3" ht="18" hidden="1" customHeight="1" x14ac:dyDescent="0.2">
      <c r="C77" s="4" t="s">
        <v>48</v>
      </c>
    </row>
    <row r="78" spans="3:3" ht="18" hidden="1" customHeight="1" x14ac:dyDescent="0.2">
      <c r="C78" s="27" t="s">
        <v>50</v>
      </c>
    </row>
    <row r="79" spans="3:3" ht="18" hidden="1" customHeight="1" x14ac:dyDescent="0.2">
      <c r="C79" s="27" t="s">
        <v>36</v>
      </c>
    </row>
    <row r="80" spans="3:3" ht="18" hidden="1" customHeight="1" x14ac:dyDescent="0.2">
      <c r="C80" s="28" t="s">
        <v>54</v>
      </c>
    </row>
    <row r="81" spans="3:3" ht="18" hidden="1" customHeight="1" x14ac:dyDescent="0.2">
      <c r="C81" s="4" t="s">
        <v>46</v>
      </c>
    </row>
    <row r="82" spans="3:3" ht="18" hidden="1" customHeight="1" x14ac:dyDescent="0.2">
      <c r="C82" s="4" t="s">
        <v>39</v>
      </c>
    </row>
    <row r="83" spans="3:3" ht="18" hidden="1" customHeight="1" x14ac:dyDescent="0.2">
      <c r="C83" s="27" t="s">
        <v>49</v>
      </c>
    </row>
    <row r="84" spans="3:3" ht="18" hidden="1" customHeight="1" x14ac:dyDescent="0.2">
      <c r="C84" s="28" t="s">
        <v>55</v>
      </c>
    </row>
    <row r="85" spans="3:3" ht="18" hidden="1" customHeight="1" x14ac:dyDescent="0.2">
      <c r="C85" s="28" t="s">
        <v>53</v>
      </c>
    </row>
  </sheetData>
  <sheetProtection password="FD41" sheet="1" objects="1" scenarios="1" formatRows="0"/>
  <sortState ref="C43:C69">
    <sortCondition ref="C43"/>
  </sortState>
  <mergeCells count="395">
    <mergeCell ref="AR54:AS54"/>
    <mergeCell ref="AT54:AU54"/>
    <mergeCell ref="AV54:AW54"/>
    <mergeCell ref="AX54:AY54"/>
    <mergeCell ref="AZ54:BA54"/>
    <mergeCell ref="BB54:BC54"/>
    <mergeCell ref="BD54:BI54"/>
    <mergeCell ref="AV35:AY35"/>
    <mergeCell ref="AZ35:BC35"/>
    <mergeCell ref="AR50:AW50"/>
    <mergeCell ref="AX50:BC50"/>
    <mergeCell ref="BD52:BI52"/>
    <mergeCell ref="AR53:AS53"/>
    <mergeCell ref="AT53:AU53"/>
    <mergeCell ref="AV53:AW53"/>
    <mergeCell ref="AX53:AY53"/>
    <mergeCell ref="AZ53:BA53"/>
    <mergeCell ref="BB53:BC53"/>
    <mergeCell ref="BD53:BI53"/>
    <mergeCell ref="AR49:AS49"/>
    <mergeCell ref="AT49:AU49"/>
    <mergeCell ref="AV49:AW49"/>
    <mergeCell ref="AX49:AY49"/>
    <mergeCell ref="AZ49:BA49"/>
    <mergeCell ref="B54:T54"/>
    <mergeCell ref="U54:Z54"/>
    <mergeCell ref="AA54:AE54"/>
    <mergeCell ref="AF54:AG54"/>
    <mergeCell ref="AH54:AI54"/>
    <mergeCell ref="AJ54:AK54"/>
    <mergeCell ref="AL54:AM54"/>
    <mergeCell ref="AN54:AO54"/>
    <mergeCell ref="AP54:AQ54"/>
    <mergeCell ref="B53:T53"/>
    <mergeCell ref="U53:Z53"/>
    <mergeCell ref="AA53:AE53"/>
    <mergeCell ref="AF53:AG53"/>
    <mergeCell ref="AH53:AI53"/>
    <mergeCell ref="AJ53:AK53"/>
    <mergeCell ref="AL53:AM53"/>
    <mergeCell ref="AN53:AO53"/>
    <mergeCell ref="AP53:AQ53"/>
    <mergeCell ref="BB49:BC49"/>
    <mergeCell ref="BD49:BI49"/>
    <mergeCell ref="B52:T52"/>
    <mergeCell ref="U52:Z52"/>
    <mergeCell ref="AA52:AE52"/>
    <mergeCell ref="AF52:AG52"/>
    <mergeCell ref="AH52:AI52"/>
    <mergeCell ref="AJ52:AK52"/>
    <mergeCell ref="AL52:AM52"/>
    <mergeCell ref="AN52:AO52"/>
    <mergeCell ref="AP52:AQ52"/>
    <mergeCell ref="AR52:AS52"/>
    <mergeCell ref="AT52:AU52"/>
    <mergeCell ref="AV52:AW52"/>
    <mergeCell ref="AX52:AY52"/>
    <mergeCell ref="AZ52:BA52"/>
    <mergeCell ref="BB52:BC52"/>
    <mergeCell ref="B49:T49"/>
    <mergeCell ref="U49:Z49"/>
    <mergeCell ref="AA49:AE49"/>
    <mergeCell ref="AF49:AG49"/>
    <mergeCell ref="AH49:AI49"/>
    <mergeCell ref="AJ49:AK49"/>
    <mergeCell ref="AL49:AM49"/>
    <mergeCell ref="BD47:BI47"/>
    <mergeCell ref="B48:T48"/>
    <mergeCell ref="U48:Z48"/>
    <mergeCell ref="AA48:AE48"/>
    <mergeCell ref="AF48:AG48"/>
    <mergeCell ref="AH48:AI48"/>
    <mergeCell ref="AJ48:AK48"/>
    <mergeCell ref="AL48:AM48"/>
    <mergeCell ref="AN48:AO48"/>
    <mergeCell ref="AP48:AQ48"/>
    <mergeCell ref="AR48:AS48"/>
    <mergeCell ref="AT48:AU48"/>
    <mergeCell ref="AV48:AW48"/>
    <mergeCell ref="AX48:AY48"/>
    <mergeCell ref="AZ48:BA48"/>
    <mergeCell ref="BB48:BC48"/>
    <mergeCell ref="BD48:BI48"/>
    <mergeCell ref="AL47:AM47"/>
    <mergeCell ref="AN47:AO47"/>
    <mergeCell ref="AP47:AQ47"/>
    <mergeCell ref="AR47:AS47"/>
    <mergeCell ref="AT47:AU47"/>
    <mergeCell ref="AV47:AW47"/>
    <mergeCell ref="AX47:AY47"/>
    <mergeCell ref="B40:T40"/>
    <mergeCell ref="U40:Z40"/>
    <mergeCell ref="AA40:AE40"/>
    <mergeCell ref="AF40:AG40"/>
    <mergeCell ref="AH40:AI40"/>
    <mergeCell ref="AJ40:AK40"/>
    <mergeCell ref="B47:T47"/>
    <mergeCell ref="U47:Z47"/>
    <mergeCell ref="AA47:AE47"/>
    <mergeCell ref="AF47:AG47"/>
    <mergeCell ref="AH47:AI47"/>
    <mergeCell ref="AJ47:AK47"/>
    <mergeCell ref="B45:T45"/>
    <mergeCell ref="U45:Z45"/>
    <mergeCell ref="AF42:AG42"/>
    <mergeCell ref="AH42:AI42"/>
    <mergeCell ref="AA45:AE45"/>
    <mergeCell ref="AF45:AG45"/>
    <mergeCell ref="AH45:AI45"/>
    <mergeCell ref="AJ45:AK45"/>
    <mergeCell ref="B44:T44"/>
    <mergeCell ref="U44:Z44"/>
    <mergeCell ref="AA44:AE44"/>
    <mergeCell ref="AF44:AG44"/>
    <mergeCell ref="AZ47:BA47"/>
    <mergeCell ref="BB47:BC47"/>
    <mergeCell ref="AV45:AW45"/>
    <mergeCell ref="BD39:BI39"/>
    <mergeCell ref="AL40:AM40"/>
    <mergeCell ref="AN40:AO40"/>
    <mergeCell ref="AP40:AQ40"/>
    <mergeCell ref="AR40:AS40"/>
    <mergeCell ref="AT40:AU40"/>
    <mergeCell ref="AV40:AW40"/>
    <mergeCell ref="AX40:AY40"/>
    <mergeCell ref="AZ40:BA40"/>
    <mergeCell ref="BB40:BC40"/>
    <mergeCell ref="BD40:BI40"/>
    <mergeCell ref="AT39:AU39"/>
    <mergeCell ref="AV39:AW39"/>
    <mergeCell ref="BD46:BI46"/>
    <mergeCell ref="AR46:AS46"/>
    <mergeCell ref="AT46:AU46"/>
    <mergeCell ref="AV46:AW46"/>
    <mergeCell ref="AX46:AY46"/>
    <mergeCell ref="AZ46:BA46"/>
    <mergeCell ref="AL45:AM45"/>
    <mergeCell ref="AN45:AO45"/>
    <mergeCell ref="BD51:BI51"/>
    <mergeCell ref="BD50:BI50"/>
    <mergeCell ref="AR51:AS51"/>
    <mergeCell ref="AT51:AU51"/>
    <mergeCell ref="AV51:AW51"/>
    <mergeCell ref="AX51:AY51"/>
    <mergeCell ref="AZ51:BA51"/>
    <mergeCell ref="BB51:BC51"/>
    <mergeCell ref="B51:T51"/>
    <mergeCell ref="U51:Z51"/>
    <mergeCell ref="AA51:AE51"/>
    <mergeCell ref="AF51:AG51"/>
    <mergeCell ref="AH51:AI51"/>
    <mergeCell ref="AJ51:AK51"/>
    <mergeCell ref="AL51:AM51"/>
    <mergeCell ref="AN51:AO51"/>
    <mergeCell ref="AP51:AQ51"/>
    <mergeCell ref="B50:T50"/>
    <mergeCell ref="U50:Z50"/>
    <mergeCell ref="AA50:AE50"/>
    <mergeCell ref="AF50:AG50"/>
    <mergeCell ref="AH50:AI50"/>
    <mergeCell ref="AJ50:AK50"/>
    <mergeCell ref="AL50:AM50"/>
    <mergeCell ref="AN50:AO50"/>
    <mergeCell ref="AP50:AQ50"/>
    <mergeCell ref="B46:T46"/>
    <mergeCell ref="U46:Z46"/>
    <mergeCell ref="AA46:AE46"/>
    <mergeCell ref="AF46:AG46"/>
    <mergeCell ref="AH46:AI46"/>
    <mergeCell ref="AJ46:AK46"/>
    <mergeCell ref="AL46:AM46"/>
    <mergeCell ref="AP46:AQ46"/>
    <mergeCell ref="AN49:AO49"/>
    <mergeCell ref="AP49:AQ49"/>
    <mergeCell ref="AN46:AO46"/>
    <mergeCell ref="AP45:AQ45"/>
    <mergeCell ref="AR45:AS45"/>
    <mergeCell ref="AT45:AU45"/>
    <mergeCell ref="BB37:BC37"/>
    <mergeCell ref="AX39:AY39"/>
    <mergeCell ref="AZ39:BA39"/>
    <mergeCell ref="BB39:BC39"/>
    <mergeCell ref="BB46:BC46"/>
    <mergeCell ref="AX45:AY45"/>
    <mergeCell ref="AZ45:BA45"/>
    <mergeCell ref="BB45:BC45"/>
    <mergeCell ref="AX42:AY42"/>
    <mergeCell ref="AZ42:BA42"/>
    <mergeCell ref="AX38:AY38"/>
    <mergeCell ref="AZ38:BA38"/>
    <mergeCell ref="BB38:BC38"/>
    <mergeCell ref="AP39:AQ39"/>
    <mergeCell ref="AR39:AS39"/>
    <mergeCell ref="B43:T43"/>
    <mergeCell ref="U43:Z43"/>
    <mergeCell ref="AA43:AE43"/>
    <mergeCell ref="AF43:AG43"/>
    <mergeCell ref="AH43:AI43"/>
    <mergeCell ref="AJ43:AK43"/>
    <mergeCell ref="AL43:AM43"/>
    <mergeCell ref="AN43:AO43"/>
    <mergeCell ref="AP43:AQ43"/>
    <mergeCell ref="BD45:BI45"/>
    <mergeCell ref="BB44:BC44"/>
    <mergeCell ref="BD44:BI44"/>
    <mergeCell ref="BD42:BI42"/>
    <mergeCell ref="AR43:AS43"/>
    <mergeCell ref="AT43:AU43"/>
    <mergeCell ref="AV43:AW43"/>
    <mergeCell ref="AX43:AY43"/>
    <mergeCell ref="AZ43:BA43"/>
    <mergeCell ref="BB43:BC43"/>
    <mergeCell ref="BD43:BI43"/>
    <mergeCell ref="BB42:BC42"/>
    <mergeCell ref="AV44:AW44"/>
    <mergeCell ref="AX44:AY44"/>
    <mergeCell ref="AZ44:BA44"/>
    <mergeCell ref="AV42:AW42"/>
    <mergeCell ref="AV36:AW36"/>
    <mergeCell ref="AV38:AW38"/>
    <mergeCell ref="AX36:AY36"/>
    <mergeCell ref="AZ36:BA36"/>
    <mergeCell ref="AR37:AS37"/>
    <mergeCell ref="AT37:AU37"/>
    <mergeCell ref="AV37:AW37"/>
    <mergeCell ref="AX37:AY37"/>
    <mergeCell ref="AZ37:BA37"/>
    <mergeCell ref="AN44:AO44"/>
    <mergeCell ref="AP44:AQ44"/>
    <mergeCell ref="AR44:AS44"/>
    <mergeCell ref="AT44:AU44"/>
    <mergeCell ref="AJ44:AK44"/>
    <mergeCell ref="AL44:AM44"/>
    <mergeCell ref="AP37:AQ37"/>
    <mergeCell ref="AJ30:AK32"/>
    <mergeCell ref="AR38:AS38"/>
    <mergeCell ref="AT38:AU38"/>
    <mergeCell ref="AJ42:AK42"/>
    <mergeCell ref="AL42:AM42"/>
    <mergeCell ref="AN42:AO42"/>
    <mergeCell ref="AP42:AQ42"/>
    <mergeCell ref="AR42:AS42"/>
    <mergeCell ref="AT42:AU42"/>
    <mergeCell ref="AR36:AS36"/>
    <mergeCell ref="AT36:AU36"/>
    <mergeCell ref="AL39:AM39"/>
    <mergeCell ref="AN39:AO39"/>
    <mergeCell ref="AJ39:AK39"/>
    <mergeCell ref="C17:O17"/>
    <mergeCell ref="C27:N27"/>
    <mergeCell ref="C22:N22"/>
    <mergeCell ref="C23:N23"/>
    <mergeCell ref="C24:N24"/>
    <mergeCell ref="C25:N25"/>
    <mergeCell ref="C26:N26"/>
    <mergeCell ref="B30:T32"/>
    <mergeCell ref="U30:Z32"/>
    <mergeCell ref="AA30:AE32"/>
    <mergeCell ref="AF30:AG32"/>
    <mergeCell ref="AH30:AI32"/>
    <mergeCell ref="C28:N28"/>
    <mergeCell ref="O25:BH25"/>
    <mergeCell ref="O22:BH22"/>
    <mergeCell ref="O23:Q23"/>
    <mergeCell ref="O24:Q24"/>
    <mergeCell ref="O26:R26"/>
    <mergeCell ref="O27:Q27"/>
    <mergeCell ref="O28:BH28"/>
    <mergeCell ref="AT30:AU32"/>
    <mergeCell ref="AV30:AW32"/>
    <mergeCell ref="AX30:AY32"/>
    <mergeCell ref="AL30:AM32"/>
    <mergeCell ref="AN30:AO32"/>
    <mergeCell ref="AP30:AQ32"/>
    <mergeCell ref="AR30:AS32"/>
    <mergeCell ref="AF35:AG35"/>
    <mergeCell ref="B2:BI2"/>
    <mergeCell ref="B3:BI3"/>
    <mergeCell ref="B4:BI4"/>
    <mergeCell ref="B5:BI5"/>
    <mergeCell ref="B6:BI6"/>
    <mergeCell ref="B7:BI7"/>
    <mergeCell ref="B8:BI8"/>
    <mergeCell ref="BD33:BI33"/>
    <mergeCell ref="BB30:BC32"/>
    <mergeCell ref="BD30:BI32"/>
    <mergeCell ref="B11:BI11"/>
    <mergeCell ref="B15:BI15"/>
    <mergeCell ref="B16:BI16"/>
    <mergeCell ref="BG17:BH17"/>
    <mergeCell ref="BE17:BF17"/>
    <mergeCell ref="B9:BI9"/>
    <mergeCell ref="B10:BI10"/>
    <mergeCell ref="B12:BI12"/>
    <mergeCell ref="B13:BI13"/>
    <mergeCell ref="B14:BI14"/>
    <mergeCell ref="BB19:BH19"/>
    <mergeCell ref="C19:M19"/>
    <mergeCell ref="AZ30:BA32"/>
    <mergeCell ref="AV34:AW34"/>
    <mergeCell ref="AX33:AY33"/>
    <mergeCell ref="AZ33:BA33"/>
    <mergeCell ref="BB33:BC33"/>
    <mergeCell ref="AJ33:AK33"/>
    <mergeCell ref="AL33:AW33"/>
    <mergeCell ref="BD36:BI36"/>
    <mergeCell ref="B33:T33"/>
    <mergeCell ref="U33:Z33"/>
    <mergeCell ref="AA33:AE33"/>
    <mergeCell ref="AF33:AG33"/>
    <mergeCell ref="AH33:AI33"/>
    <mergeCell ref="AP34:AQ34"/>
    <mergeCell ref="AR34:AS34"/>
    <mergeCell ref="B34:T34"/>
    <mergeCell ref="U34:Z34"/>
    <mergeCell ref="AA34:AE34"/>
    <mergeCell ref="AF34:AG34"/>
    <mergeCell ref="AH34:AI34"/>
    <mergeCell ref="BB36:BC36"/>
    <mergeCell ref="BD34:BI34"/>
    <mergeCell ref="B35:T35"/>
    <mergeCell ref="U35:Z35"/>
    <mergeCell ref="AA35:AE35"/>
    <mergeCell ref="AX34:AY34"/>
    <mergeCell ref="AZ34:BA34"/>
    <mergeCell ref="BB34:BC34"/>
    <mergeCell ref="AJ34:AK34"/>
    <mergeCell ref="AL34:AM34"/>
    <mergeCell ref="AN34:AO34"/>
    <mergeCell ref="BD35:BI35"/>
    <mergeCell ref="B36:T36"/>
    <mergeCell ref="U36:Z36"/>
    <mergeCell ref="AA36:AE36"/>
    <mergeCell ref="AF36:AG36"/>
    <mergeCell ref="AH36:AI36"/>
    <mergeCell ref="AJ36:AK36"/>
    <mergeCell ref="AL36:AM36"/>
    <mergeCell ref="AN36:AO36"/>
    <mergeCell ref="AP36:AQ36"/>
    <mergeCell ref="AH35:AI35"/>
    <mergeCell ref="AJ35:AK35"/>
    <mergeCell ref="AL35:AM35"/>
    <mergeCell ref="AN35:AO35"/>
    <mergeCell ref="AP35:AQ35"/>
    <mergeCell ref="AR35:AS35"/>
    <mergeCell ref="AT35:AU35"/>
    <mergeCell ref="AT34:AU34"/>
    <mergeCell ref="B37:T37"/>
    <mergeCell ref="U37:Z37"/>
    <mergeCell ref="AA37:AE37"/>
    <mergeCell ref="AF37:AG37"/>
    <mergeCell ref="AH37:AI37"/>
    <mergeCell ref="AJ37:AK37"/>
    <mergeCell ref="AN37:AO37"/>
    <mergeCell ref="AL37:AM37"/>
    <mergeCell ref="BD41:BI41"/>
    <mergeCell ref="B38:T38"/>
    <mergeCell ref="U38:Z38"/>
    <mergeCell ref="AA38:AE38"/>
    <mergeCell ref="AF38:AG38"/>
    <mergeCell ref="AH38:AI38"/>
    <mergeCell ref="AJ38:AK38"/>
    <mergeCell ref="AL38:AM38"/>
    <mergeCell ref="AN38:AO38"/>
    <mergeCell ref="AP38:AQ38"/>
    <mergeCell ref="BD37:BI37"/>
    <mergeCell ref="B39:T39"/>
    <mergeCell ref="U39:Z39"/>
    <mergeCell ref="AA39:AE39"/>
    <mergeCell ref="AF39:AG39"/>
    <mergeCell ref="AH39:AI39"/>
    <mergeCell ref="BD55:BI55"/>
    <mergeCell ref="BD57:BI57"/>
    <mergeCell ref="BD38:BI38"/>
    <mergeCell ref="B41:T41"/>
    <mergeCell ref="U41:Z41"/>
    <mergeCell ref="AA41:AE41"/>
    <mergeCell ref="AF41:AG41"/>
    <mergeCell ref="AH41:AI41"/>
    <mergeCell ref="AJ41:AK41"/>
    <mergeCell ref="AL41:AM41"/>
    <mergeCell ref="AN41:AO41"/>
    <mergeCell ref="AP41:AQ41"/>
    <mergeCell ref="AR41:AS41"/>
    <mergeCell ref="AT41:AU41"/>
    <mergeCell ref="AV41:AW41"/>
    <mergeCell ref="AX41:AY41"/>
    <mergeCell ref="AZ41:BA41"/>
    <mergeCell ref="BB41:BC41"/>
    <mergeCell ref="B42:T42"/>
    <mergeCell ref="U42:Z42"/>
    <mergeCell ref="AA42:AE42"/>
    <mergeCell ref="B57:BC57"/>
    <mergeCell ref="B55:BC55"/>
    <mergeCell ref="AH44:AI44"/>
  </mergeCells>
  <printOptions horizontalCentered="1"/>
  <pageMargins left="0" right="0" top="0" bottom="0" header="0.31496062992125984" footer="0.31496062992125984"/>
  <pageSetup scale="6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CG231"/>
  <sheetViews>
    <sheetView zoomScale="90" zoomScaleNormal="90" workbookViewId="0">
      <selection activeCell="BN9" sqref="BN9"/>
    </sheetView>
  </sheetViews>
  <sheetFormatPr baseColWidth="10" defaultColWidth="3.42578125" defaultRowHeight="18" customHeight="1" x14ac:dyDescent="0.2"/>
  <cols>
    <col min="1" max="1" width="3.5703125" style="3" customWidth="1"/>
    <col min="2" max="20" width="3.42578125" style="4"/>
    <col min="21" max="31" width="3.42578125" style="4" customWidth="1"/>
    <col min="32" max="55" width="4" style="4" customWidth="1"/>
    <col min="56" max="56" width="3.42578125" style="4" customWidth="1"/>
    <col min="57" max="60" width="3.42578125" style="4"/>
    <col min="61" max="61" width="3.28515625" style="4" customWidth="1"/>
    <col min="62" max="62" width="3.42578125" style="4" customWidth="1"/>
    <col min="63" max="16384" width="3.42578125" style="4"/>
  </cols>
  <sheetData>
    <row r="1" spans="2:61" ht="8.25" customHeight="1" thickBot="1" x14ac:dyDescent="0.25"/>
    <row r="2" spans="2:61" ht="8.25" customHeight="1" x14ac:dyDescent="0.2">
      <c r="B2" s="107"/>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9"/>
    </row>
    <row r="3" spans="2:61" ht="18" customHeight="1" x14ac:dyDescent="0.2">
      <c r="B3" s="110" t="s">
        <v>0</v>
      </c>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2"/>
    </row>
    <row r="4" spans="2:61" ht="18" customHeight="1" x14ac:dyDescent="0.2">
      <c r="B4" s="113" t="s">
        <v>14</v>
      </c>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5"/>
    </row>
    <row r="5" spans="2:61" ht="18" customHeight="1" x14ac:dyDescent="0.2">
      <c r="B5" s="116" t="s">
        <v>15</v>
      </c>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8"/>
    </row>
    <row r="6" spans="2:61" ht="18" customHeight="1" x14ac:dyDescent="0.2">
      <c r="B6" s="116" t="s">
        <v>16</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8"/>
    </row>
    <row r="7" spans="2:61" ht="18" customHeight="1" x14ac:dyDescent="0.2">
      <c r="B7" s="116" t="s">
        <v>17</v>
      </c>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117"/>
      <c r="AU7" s="117"/>
      <c r="AV7" s="117"/>
      <c r="AW7" s="117"/>
      <c r="AX7" s="117"/>
      <c r="AY7" s="117"/>
      <c r="AZ7" s="117"/>
      <c r="BA7" s="117"/>
      <c r="BB7" s="117"/>
      <c r="BC7" s="117"/>
      <c r="BD7" s="117"/>
      <c r="BE7" s="117"/>
      <c r="BF7" s="117"/>
      <c r="BG7" s="117"/>
      <c r="BH7" s="117"/>
      <c r="BI7" s="118"/>
    </row>
    <row r="8" spans="2:61" ht="18" customHeight="1" x14ac:dyDescent="0.2">
      <c r="B8" s="116" t="s">
        <v>18</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8"/>
    </row>
    <row r="9" spans="2:61" ht="18" customHeight="1" x14ac:dyDescent="0.2">
      <c r="B9" s="144" t="s">
        <v>19</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6"/>
    </row>
    <row r="10" spans="2:61" ht="8.25" customHeight="1" thickBot="1" x14ac:dyDescent="0.25">
      <c r="B10" s="147"/>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c r="BI10" s="149"/>
    </row>
    <row r="11" spans="2:61" ht="8.25" customHeight="1" x14ac:dyDescent="0.2">
      <c r="B11" s="107"/>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9"/>
    </row>
    <row r="12" spans="2:61" ht="18" customHeight="1" x14ac:dyDescent="0.2">
      <c r="B12" s="113" t="s">
        <v>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5"/>
    </row>
    <row r="13" spans="2:61" ht="18" customHeight="1" x14ac:dyDescent="0.2">
      <c r="B13" s="150" t="s">
        <v>20</v>
      </c>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c r="AB13" s="151"/>
      <c r="AC13" s="151"/>
      <c r="AD13" s="151"/>
      <c r="AE13" s="151"/>
      <c r="AF13" s="151"/>
      <c r="AG13" s="151"/>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c r="BI13" s="152"/>
    </row>
    <row r="14" spans="2:61" ht="18" customHeight="1" x14ac:dyDescent="0.2">
      <c r="B14" s="150" t="s">
        <v>62</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c r="BI14" s="152"/>
    </row>
    <row r="15" spans="2:61" ht="8.25" customHeight="1" thickBot="1" x14ac:dyDescent="0.25">
      <c r="B15" s="137"/>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138"/>
      <c r="AZ15" s="138"/>
      <c r="BA15" s="138"/>
      <c r="BB15" s="138"/>
      <c r="BC15" s="138"/>
      <c r="BD15" s="138"/>
      <c r="BE15" s="138"/>
      <c r="BF15" s="138"/>
      <c r="BG15" s="138"/>
      <c r="BH15" s="138"/>
      <c r="BI15" s="139"/>
    </row>
    <row r="16" spans="2:61" ht="8.25" customHeight="1" x14ac:dyDescent="0.2">
      <c r="B16" s="140"/>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41"/>
      <c r="AV16" s="141"/>
      <c r="AW16" s="141"/>
      <c r="AX16" s="141"/>
      <c r="AY16" s="141"/>
      <c r="AZ16" s="141"/>
      <c r="BA16" s="141"/>
      <c r="BB16" s="141"/>
      <c r="BC16" s="141"/>
      <c r="BD16" s="141"/>
      <c r="BE16" s="141"/>
      <c r="BF16" s="141"/>
      <c r="BG16" s="141"/>
      <c r="BH16" s="141"/>
      <c r="BI16" s="142"/>
    </row>
    <row r="17" spans="2:85" ht="18" customHeight="1" x14ac:dyDescent="0.2">
      <c r="B17" s="5"/>
      <c r="C17" s="154" t="s">
        <v>63</v>
      </c>
      <c r="D17" s="154"/>
      <c r="E17" s="154"/>
      <c r="F17" s="154"/>
      <c r="G17" s="154"/>
      <c r="H17" s="154"/>
      <c r="I17" s="154"/>
      <c r="J17" s="154"/>
      <c r="K17" s="154"/>
      <c r="L17" s="154"/>
      <c r="M17" s="154"/>
      <c r="N17" s="154"/>
      <c r="O17" s="154"/>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1"/>
      <c r="AU17" s="1"/>
      <c r="AV17" s="7"/>
      <c r="AW17" s="8"/>
      <c r="AX17" s="8"/>
      <c r="AY17" s="8"/>
      <c r="AZ17" s="8"/>
      <c r="BA17" s="8"/>
      <c r="BB17" s="8"/>
      <c r="BC17" s="1"/>
      <c r="BD17" s="1"/>
      <c r="BE17" s="114" t="s">
        <v>3</v>
      </c>
      <c r="BF17" s="114"/>
      <c r="BG17" s="143">
        <v>2016</v>
      </c>
      <c r="BH17" s="143"/>
      <c r="BI17" s="9"/>
    </row>
    <row r="18" spans="2:85" ht="8.25" customHeight="1" x14ac:dyDescent="0.2">
      <c r="B18" s="5"/>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1"/>
      <c r="AJ18" s="11"/>
      <c r="AK18" s="11"/>
      <c r="AL18" s="11"/>
      <c r="AM18" s="11"/>
      <c r="AN18" s="11"/>
      <c r="AO18" s="11"/>
      <c r="AP18" s="11"/>
      <c r="AQ18" s="8"/>
      <c r="AR18" s="8"/>
      <c r="AS18" s="8"/>
      <c r="AT18" s="8"/>
      <c r="AU18" s="8"/>
      <c r="AV18" s="7"/>
      <c r="AW18" s="8"/>
      <c r="AX18" s="8"/>
      <c r="AY18" s="8"/>
      <c r="AZ18" s="8"/>
      <c r="BA18" s="8"/>
      <c r="BB18" s="8"/>
      <c r="BC18" s="1"/>
      <c r="BD18" s="1"/>
      <c r="BE18" s="1"/>
      <c r="BF18" s="1"/>
      <c r="BG18" s="1"/>
      <c r="BH18" s="1"/>
      <c r="BI18" s="9"/>
    </row>
    <row r="19" spans="2:85" ht="18" customHeight="1" x14ac:dyDescent="0.2">
      <c r="B19" s="5"/>
      <c r="C19" s="154" t="s">
        <v>4</v>
      </c>
      <c r="D19" s="154"/>
      <c r="E19" s="154"/>
      <c r="F19" s="154"/>
      <c r="G19" s="154"/>
      <c r="H19" s="154"/>
      <c r="I19" s="154"/>
      <c r="J19" s="154"/>
      <c r="K19" s="154"/>
      <c r="L19" s="154"/>
      <c r="M19" s="154"/>
      <c r="N19" s="10"/>
      <c r="O19" s="10"/>
      <c r="P19" s="10"/>
      <c r="Q19" s="10"/>
      <c r="R19" s="10"/>
      <c r="S19" s="10"/>
      <c r="T19" s="10"/>
      <c r="U19" s="10"/>
      <c r="V19" s="10"/>
      <c r="W19" s="10"/>
      <c r="X19" s="10"/>
      <c r="Y19" s="10"/>
      <c r="Z19" s="10"/>
      <c r="AA19" s="10"/>
      <c r="AB19" s="10"/>
      <c r="AC19" s="10"/>
      <c r="AD19" s="10"/>
      <c r="AE19" s="10"/>
      <c r="AF19" s="10"/>
      <c r="AG19" s="10"/>
      <c r="AH19" s="10"/>
      <c r="AI19" s="11"/>
      <c r="AJ19" s="11"/>
      <c r="AK19" s="11"/>
      <c r="AL19" s="11"/>
      <c r="AM19" s="11"/>
      <c r="AN19" s="11"/>
      <c r="AO19" s="11"/>
      <c r="AP19" s="11"/>
      <c r="AQ19" s="8"/>
      <c r="AR19" s="8"/>
      <c r="AS19" s="8"/>
      <c r="AT19" s="1"/>
      <c r="AU19" s="1"/>
      <c r="AV19" s="1"/>
      <c r="AW19" s="1"/>
      <c r="AX19" s="1"/>
      <c r="AY19" s="1"/>
      <c r="AZ19" s="1"/>
      <c r="BA19" s="8"/>
      <c r="BB19" s="153" t="s">
        <v>897</v>
      </c>
      <c r="BC19" s="153"/>
      <c r="BD19" s="153"/>
      <c r="BE19" s="153"/>
      <c r="BF19" s="153"/>
      <c r="BG19" s="153"/>
      <c r="BH19" s="153"/>
      <c r="BI19" s="9"/>
    </row>
    <row r="20" spans="2:85" ht="8.25" customHeight="1" thickBot="1" x14ac:dyDescent="0.25">
      <c r="B20" s="12"/>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4"/>
      <c r="AJ20" s="14"/>
      <c r="AK20" s="14"/>
      <c r="AL20" s="14"/>
      <c r="AM20" s="14"/>
      <c r="AN20" s="14"/>
      <c r="AO20" s="14"/>
      <c r="AP20" s="14"/>
      <c r="AQ20" s="15"/>
      <c r="AR20" s="15"/>
      <c r="AS20" s="15"/>
      <c r="AT20" s="15"/>
      <c r="AU20" s="15"/>
      <c r="AV20" s="15"/>
      <c r="AW20" s="15"/>
      <c r="AX20" s="15"/>
      <c r="AY20" s="15"/>
      <c r="AZ20" s="15"/>
      <c r="BA20" s="15"/>
      <c r="BB20" s="15"/>
      <c r="BC20" s="16"/>
      <c r="BD20" s="16"/>
      <c r="BE20" s="16"/>
      <c r="BF20" s="16"/>
      <c r="BG20" s="16"/>
      <c r="BH20" s="16"/>
      <c r="BI20" s="17"/>
    </row>
    <row r="21" spans="2:85" ht="8.25" customHeight="1" x14ac:dyDescent="0.2">
      <c r="B21" s="18"/>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20"/>
      <c r="AJ21" s="20"/>
      <c r="AK21" s="20"/>
      <c r="AL21" s="20"/>
      <c r="AM21" s="20"/>
      <c r="AN21" s="20"/>
      <c r="AO21" s="20"/>
      <c r="AP21" s="20"/>
      <c r="AQ21" s="21"/>
      <c r="AR21" s="21"/>
      <c r="AS21" s="21"/>
      <c r="AT21" s="21"/>
      <c r="AU21" s="21"/>
      <c r="AV21" s="21"/>
      <c r="AW21" s="21"/>
      <c r="AX21" s="21"/>
      <c r="AY21" s="21"/>
      <c r="AZ21" s="21"/>
      <c r="BA21" s="21"/>
      <c r="BB21" s="21"/>
      <c r="BC21" s="22"/>
      <c r="BD21" s="22"/>
      <c r="BE21" s="22"/>
      <c r="BF21" s="22"/>
      <c r="BG21" s="22"/>
      <c r="BH21" s="22"/>
      <c r="BI21" s="23"/>
    </row>
    <row r="22" spans="2:85" ht="18" customHeight="1" x14ac:dyDescent="0.2">
      <c r="B22" s="5"/>
      <c r="C22" s="155" t="s">
        <v>5</v>
      </c>
      <c r="D22" s="161"/>
      <c r="E22" s="161"/>
      <c r="F22" s="161"/>
      <c r="G22" s="161"/>
      <c r="H22" s="161"/>
      <c r="I22" s="161"/>
      <c r="J22" s="161"/>
      <c r="K22" s="161"/>
      <c r="L22" s="161"/>
      <c r="M22" s="161"/>
      <c r="N22" s="161"/>
      <c r="O22" s="158" t="s">
        <v>69</v>
      </c>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8"/>
      <c r="AW22" s="158"/>
      <c r="AX22" s="158"/>
      <c r="AY22" s="158"/>
      <c r="AZ22" s="158"/>
      <c r="BA22" s="158"/>
      <c r="BB22" s="158"/>
      <c r="BC22" s="158"/>
      <c r="BD22" s="158"/>
      <c r="BE22" s="158"/>
      <c r="BF22" s="158"/>
      <c r="BG22" s="158"/>
      <c r="BH22" s="158"/>
      <c r="BI22" s="9"/>
    </row>
    <row r="23" spans="2:85" ht="18" customHeight="1" x14ac:dyDescent="0.2">
      <c r="B23" s="5"/>
      <c r="C23" s="155" t="s">
        <v>7</v>
      </c>
      <c r="D23" s="161"/>
      <c r="E23" s="161"/>
      <c r="F23" s="161"/>
      <c r="G23" s="161"/>
      <c r="H23" s="161"/>
      <c r="I23" s="161"/>
      <c r="J23" s="161"/>
      <c r="K23" s="161"/>
      <c r="L23" s="161"/>
      <c r="M23" s="161"/>
      <c r="N23" s="161"/>
      <c r="O23" s="158" t="s">
        <v>70</v>
      </c>
      <c r="P23" s="158"/>
      <c r="Q23" s="158"/>
      <c r="R23" s="29"/>
      <c r="S23" s="29"/>
      <c r="T23" s="29"/>
      <c r="U23" s="29"/>
      <c r="V23" s="29"/>
      <c r="W23" s="29"/>
      <c r="X23" s="29"/>
      <c r="Y23" s="29"/>
      <c r="Z23" s="29"/>
      <c r="AA23" s="29"/>
      <c r="AB23" s="29"/>
      <c r="AC23" s="29"/>
      <c r="AD23" s="29"/>
      <c r="AE23" s="29"/>
      <c r="AF23" s="29"/>
      <c r="AG23" s="29"/>
      <c r="AH23" s="29"/>
      <c r="AI23" s="30"/>
      <c r="AJ23" s="30"/>
      <c r="AK23" s="30"/>
      <c r="AL23" s="30"/>
      <c r="AM23" s="30"/>
      <c r="AN23" s="30"/>
      <c r="AO23" s="30"/>
      <c r="AP23" s="30"/>
      <c r="AQ23" s="30"/>
      <c r="AR23" s="30"/>
      <c r="AS23" s="30"/>
      <c r="AT23" s="30"/>
      <c r="AU23" s="30"/>
      <c r="AV23" s="30"/>
      <c r="AW23" s="30"/>
      <c r="AX23" s="30"/>
      <c r="AY23" s="30"/>
      <c r="AZ23" s="30"/>
      <c r="BA23" s="30"/>
      <c r="BB23" s="30"/>
      <c r="BC23" s="29"/>
      <c r="BD23" s="29"/>
      <c r="BE23" s="29"/>
      <c r="BF23" s="29"/>
      <c r="BG23" s="29"/>
      <c r="BH23" s="29"/>
      <c r="BI23" s="9"/>
    </row>
    <row r="24" spans="2:85" ht="18" customHeight="1" x14ac:dyDescent="0.2">
      <c r="B24" s="5"/>
      <c r="C24" s="155" t="s">
        <v>11</v>
      </c>
      <c r="D24" s="155"/>
      <c r="E24" s="155"/>
      <c r="F24" s="155"/>
      <c r="G24" s="155"/>
      <c r="H24" s="155"/>
      <c r="I24" s="155"/>
      <c r="J24" s="155"/>
      <c r="K24" s="155"/>
      <c r="L24" s="155"/>
      <c r="M24" s="155"/>
      <c r="N24" s="155"/>
      <c r="O24" s="160">
        <v>0.4</v>
      </c>
      <c r="P24" s="158"/>
      <c r="Q24" s="158"/>
      <c r="R24" s="29"/>
      <c r="S24" s="29"/>
      <c r="T24" s="29"/>
      <c r="U24" s="29"/>
      <c r="V24" s="29"/>
      <c r="W24" s="29"/>
      <c r="X24" s="29"/>
      <c r="Y24" s="29"/>
      <c r="Z24" s="29"/>
      <c r="AA24" s="29"/>
      <c r="AB24" s="29"/>
      <c r="AC24" s="29"/>
      <c r="AD24" s="29"/>
      <c r="AE24" s="29"/>
      <c r="AF24" s="29"/>
      <c r="AG24" s="29"/>
      <c r="AH24" s="29"/>
      <c r="AI24" s="30"/>
      <c r="AJ24" s="30"/>
      <c r="AK24" s="30"/>
      <c r="AL24" s="30"/>
      <c r="AM24" s="30"/>
      <c r="AN24" s="30"/>
      <c r="AO24" s="30"/>
      <c r="AP24" s="30"/>
      <c r="AQ24" s="30"/>
      <c r="AR24" s="30"/>
      <c r="AS24" s="30"/>
      <c r="AT24" s="30"/>
      <c r="AU24" s="30"/>
      <c r="AV24" s="30"/>
      <c r="AW24" s="30"/>
      <c r="AX24" s="30"/>
      <c r="AY24" s="30"/>
      <c r="AZ24" s="30"/>
      <c r="BA24" s="30"/>
      <c r="BB24" s="30"/>
      <c r="BC24" s="29"/>
      <c r="BD24" s="29"/>
      <c r="BE24" s="29"/>
      <c r="BF24" s="29"/>
      <c r="BG24" s="29"/>
      <c r="BH24" s="29"/>
      <c r="BI24" s="9"/>
    </row>
    <row r="25" spans="2:85" ht="36" customHeight="1" x14ac:dyDescent="0.2">
      <c r="B25" s="5"/>
      <c r="C25" s="155" t="s">
        <v>6</v>
      </c>
      <c r="D25" s="155"/>
      <c r="E25" s="155"/>
      <c r="F25" s="155"/>
      <c r="G25" s="155"/>
      <c r="H25" s="155"/>
      <c r="I25" s="155"/>
      <c r="J25" s="155"/>
      <c r="K25" s="155"/>
      <c r="L25" s="155"/>
      <c r="M25" s="155"/>
      <c r="N25" s="155"/>
      <c r="O25" s="156" t="s">
        <v>71</v>
      </c>
      <c r="P25" s="156"/>
      <c r="Q25" s="156"/>
      <c r="R25" s="156"/>
      <c r="S25" s="156"/>
      <c r="T25" s="156"/>
      <c r="U25" s="156"/>
      <c r="V25" s="156"/>
      <c r="W25" s="156"/>
      <c r="X25" s="156"/>
      <c r="Y25" s="156"/>
      <c r="Z25" s="156"/>
      <c r="AA25" s="156"/>
      <c r="AB25" s="156"/>
      <c r="AC25" s="156"/>
      <c r="AD25" s="156"/>
      <c r="AE25" s="156"/>
      <c r="AF25" s="156"/>
      <c r="AG25" s="156"/>
      <c r="AH25" s="156"/>
      <c r="AI25" s="156"/>
      <c r="AJ25" s="156"/>
      <c r="AK25" s="156"/>
      <c r="AL25" s="156"/>
      <c r="AM25" s="156"/>
      <c r="AN25" s="156"/>
      <c r="AO25" s="156"/>
      <c r="AP25" s="156"/>
      <c r="AQ25" s="156"/>
      <c r="AR25" s="156"/>
      <c r="AS25" s="156"/>
      <c r="AT25" s="156"/>
      <c r="AU25" s="156"/>
      <c r="AV25" s="156"/>
      <c r="AW25" s="156"/>
      <c r="AX25" s="156"/>
      <c r="AY25" s="156"/>
      <c r="AZ25" s="156"/>
      <c r="BA25" s="156"/>
      <c r="BB25" s="156"/>
      <c r="BC25" s="156"/>
      <c r="BD25" s="156"/>
      <c r="BE25" s="156"/>
      <c r="BF25" s="156"/>
      <c r="BG25" s="156"/>
      <c r="BH25" s="156"/>
      <c r="BI25" s="9"/>
    </row>
    <row r="26" spans="2:85" ht="18" customHeight="1" x14ac:dyDescent="0.2">
      <c r="B26" s="5"/>
      <c r="C26" s="155" t="s">
        <v>7</v>
      </c>
      <c r="D26" s="155"/>
      <c r="E26" s="155"/>
      <c r="F26" s="155"/>
      <c r="G26" s="155"/>
      <c r="H26" s="155"/>
      <c r="I26" s="155"/>
      <c r="J26" s="155"/>
      <c r="K26" s="155"/>
      <c r="L26" s="155"/>
      <c r="M26" s="155"/>
      <c r="N26" s="155"/>
      <c r="O26" s="158" t="s">
        <v>72</v>
      </c>
      <c r="P26" s="158"/>
      <c r="Q26" s="158"/>
      <c r="R26" s="158"/>
      <c r="S26" s="29"/>
      <c r="T26" s="29"/>
      <c r="U26" s="29"/>
      <c r="V26" s="29"/>
      <c r="W26" s="29"/>
      <c r="X26" s="29"/>
      <c r="Y26" s="29"/>
      <c r="Z26" s="29"/>
      <c r="AA26" s="29"/>
      <c r="AB26" s="29"/>
      <c r="AC26" s="29"/>
      <c r="AD26" s="29"/>
      <c r="AE26" s="29"/>
      <c r="AF26" s="29"/>
      <c r="AG26" s="29"/>
      <c r="AH26" s="29"/>
      <c r="AI26" s="30"/>
      <c r="AJ26" s="30"/>
      <c r="AK26" s="30"/>
      <c r="AL26" s="30"/>
      <c r="AM26" s="30"/>
      <c r="AN26" s="30"/>
      <c r="AO26" s="30"/>
      <c r="AP26" s="30"/>
      <c r="AQ26" s="30"/>
      <c r="AR26" s="30"/>
      <c r="AS26" s="30"/>
      <c r="AT26" s="30"/>
      <c r="AU26" s="30"/>
      <c r="AV26" s="30"/>
      <c r="AW26" s="30"/>
      <c r="AX26" s="30"/>
      <c r="AY26" s="30"/>
      <c r="AZ26" s="30"/>
      <c r="BA26" s="30"/>
      <c r="BB26" s="30"/>
      <c r="BC26" s="29"/>
      <c r="BD26" s="29"/>
      <c r="BE26" s="29"/>
      <c r="BF26" s="29"/>
      <c r="BG26" s="29"/>
      <c r="BH26" s="29"/>
      <c r="BI26" s="9"/>
    </row>
    <row r="27" spans="2:85" ht="18" customHeight="1" x14ac:dyDescent="0.2">
      <c r="B27" s="5"/>
      <c r="C27" s="155" t="s">
        <v>10</v>
      </c>
      <c r="D27" s="155"/>
      <c r="E27" s="155"/>
      <c r="F27" s="155"/>
      <c r="G27" s="155"/>
      <c r="H27" s="155"/>
      <c r="I27" s="155"/>
      <c r="J27" s="155"/>
      <c r="K27" s="155"/>
      <c r="L27" s="155"/>
      <c r="M27" s="155"/>
      <c r="N27" s="155"/>
      <c r="O27" s="160">
        <v>0.05</v>
      </c>
      <c r="P27" s="158"/>
      <c r="Q27" s="158"/>
      <c r="R27" s="29"/>
      <c r="S27" s="29"/>
      <c r="T27" s="29"/>
      <c r="U27" s="29"/>
      <c r="V27" s="29"/>
      <c r="W27" s="29"/>
      <c r="X27" s="29"/>
      <c r="Y27" s="29"/>
      <c r="Z27" s="29"/>
      <c r="AA27" s="29"/>
      <c r="AB27" s="29"/>
      <c r="AC27" s="29"/>
      <c r="AD27" s="29"/>
      <c r="AE27" s="29"/>
      <c r="AF27" s="29"/>
      <c r="AG27" s="29"/>
      <c r="AH27" s="29"/>
      <c r="AI27" s="30"/>
      <c r="AJ27" s="30"/>
      <c r="AK27" s="30"/>
      <c r="AL27" s="30"/>
      <c r="AM27" s="30"/>
      <c r="AN27" s="30"/>
      <c r="AO27" s="30"/>
      <c r="AP27" s="30"/>
      <c r="AQ27" s="30"/>
      <c r="AR27" s="30"/>
      <c r="AS27" s="30"/>
      <c r="AT27" s="30"/>
      <c r="AU27" s="30"/>
      <c r="AV27" s="30"/>
      <c r="AW27" s="30"/>
      <c r="AX27" s="30"/>
      <c r="AY27" s="30"/>
      <c r="AZ27" s="30"/>
      <c r="BA27" s="30"/>
      <c r="BB27" s="30"/>
      <c r="BC27" s="29"/>
      <c r="BD27" s="29"/>
      <c r="BE27" s="29"/>
      <c r="BF27" s="29"/>
      <c r="BG27" s="29"/>
      <c r="BH27" s="29"/>
      <c r="BI27" s="9"/>
    </row>
    <row r="28" spans="2:85" ht="18" customHeight="1" x14ac:dyDescent="0.2">
      <c r="B28" s="5"/>
      <c r="C28" s="155" t="s">
        <v>8</v>
      </c>
      <c r="D28" s="155"/>
      <c r="E28" s="155"/>
      <c r="F28" s="155"/>
      <c r="G28" s="155"/>
      <c r="H28" s="155"/>
      <c r="I28" s="155"/>
      <c r="J28" s="155"/>
      <c r="K28" s="155"/>
      <c r="L28" s="155"/>
      <c r="M28" s="155"/>
      <c r="N28" s="155"/>
      <c r="O28" s="158" t="s">
        <v>68</v>
      </c>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8"/>
      <c r="AY28" s="158"/>
      <c r="AZ28" s="158"/>
      <c r="BA28" s="158"/>
      <c r="BB28" s="158"/>
      <c r="BC28" s="158"/>
      <c r="BD28" s="158"/>
      <c r="BE28" s="158"/>
      <c r="BF28" s="158"/>
      <c r="BG28" s="158"/>
      <c r="BH28" s="158"/>
      <c r="BI28" s="9"/>
    </row>
    <row r="29" spans="2:85" ht="9.75" customHeight="1" thickBot="1" x14ac:dyDescent="0.25">
      <c r="B29" s="12"/>
      <c r="C29" s="24"/>
      <c r="D29" s="24"/>
      <c r="E29" s="24"/>
      <c r="F29" s="24"/>
      <c r="G29" s="24"/>
      <c r="H29" s="24"/>
      <c r="I29" s="24"/>
      <c r="J29" s="24"/>
      <c r="K29" s="24"/>
      <c r="L29" s="24"/>
      <c r="M29" s="24"/>
      <c r="N29" s="24"/>
      <c r="O29" s="2"/>
      <c r="P29" s="2"/>
      <c r="Q29" s="2"/>
      <c r="R29" s="2"/>
      <c r="S29" s="2"/>
      <c r="T29" s="2"/>
      <c r="U29" s="2"/>
      <c r="V29" s="2"/>
      <c r="W29" s="2"/>
      <c r="X29" s="2"/>
      <c r="Y29" s="2"/>
      <c r="Z29" s="2"/>
      <c r="AA29" s="2"/>
      <c r="AB29" s="2"/>
      <c r="AC29" s="2"/>
      <c r="AD29" s="2"/>
      <c r="AE29" s="2"/>
      <c r="AF29" s="2"/>
      <c r="AG29" s="2"/>
      <c r="AH29" s="2"/>
      <c r="AI29" s="25"/>
      <c r="AJ29" s="25"/>
      <c r="AK29" s="25"/>
      <c r="AL29" s="25"/>
      <c r="AM29" s="25"/>
      <c r="AN29" s="25"/>
      <c r="AO29" s="25"/>
      <c r="AP29" s="25"/>
      <c r="AQ29" s="25"/>
      <c r="AR29" s="25"/>
      <c r="AS29" s="25"/>
      <c r="AT29" s="25"/>
      <c r="AU29" s="25"/>
      <c r="AV29" s="25"/>
      <c r="AW29" s="25"/>
      <c r="AX29" s="25"/>
      <c r="AY29" s="25"/>
      <c r="AZ29" s="25"/>
      <c r="BA29" s="25"/>
      <c r="BB29" s="25"/>
      <c r="BC29" s="16"/>
      <c r="BD29" s="16"/>
      <c r="BE29" s="16"/>
      <c r="BF29" s="16"/>
      <c r="BG29" s="16"/>
      <c r="BH29" s="16"/>
      <c r="BI29" s="17"/>
    </row>
    <row r="30" spans="2:85" ht="9.75" customHeight="1" x14ac:dyDescent="0.2">
      <c r="B30" s="122" t="s">
        <v>12</v>
      </c>
      <c r="C30" s="162"/>
      <c r="D30" s="162"/>
      <c r="E30" s="162"/>
      <c r="F30" s="162"/>
      <c r="G30" s="162"/>
      <c r="H30" s="162"/>
      <c r="I30" s="162"/>
      <c r="J30" s="162"/>
      <c r="K30" s="162"/>
      <c r="L30" s="162"/>
      <c r="M30" s="162"/>
      <c r="N30" s="162"/>
      <c r="O30" s="162"/>
      <c r="P30" s="162"/>
      <c r="Q30" s="162"/>
      <c r="R30" s="162"/>
      <c r="S30" s="162"/>
      <c r="T30" s="123"/>
      <c r="U30" s="122" t="s">
        <v>13</v>
      </c>
      <c r="V30" s="162"/>
      <c r="W30" s="162"/>
      <c r="X30" s="162"/>
      <c r="Y30" s="162"/>
      <c r="Z30" s="123"/>
      <c r="AA30" s="128" t="s">
        <v>2</v>
      </c>
      <c r="AB30" s="129"/>
      <c r="AC30" s="129"/>
      <c r="AD30" s="129"/>
      <c r="AE30" s="130"/>
      <c r="AF30" s="122" t="s">
        <v>32</v>
      </c>
      <c r="AG30" s="123"/>
      <c r="AH30" s="122" t="s">
        <v>21</v>
      </c>
      <c r="AI30" s="123"/>
      <c r="AJ30" s="122" t="s">
        <v>22</v>
      </c>
      <c r="AK30" s="123"/>
      <c r="AL30" s="122" t="s">
        <v>23</v>
      </c>
      <c r="AM30" s="123"/>
      <c r="AN30" s="122" t="s">
        <v>24</v>
      </c>
      <c r="AO30" s="123"/>
      <c r="AP30" s="122" t="s">
        <v>25</v>
      </c>
      <c r="AQ30" s="123"/>
      <c r="AR30" s="122" t="s">
        <v>26</v>
      </c>
      <c r="AS30" s="123"/>
      <c r="AT30" s="122" t="s">
        <v>27</v>
      </c>
      <c r="AU30" s="123"/>
      <c r="AV30" s="122" t="s">
        <v>28</v>
      </c>
      <c r="AW30" s="123"/>
      <c r="AX30" s="122" t="s">
        <v>29</v>
      </c>
      <c r="AY30" s="123"/>
      <c r="AZ30" s="122" t="s">
        <v>30</v>
      </c>
      <c r="BA30" s="123"/>
      <c r="BB30" s="122" t="s">
        <v>31</v>
      </c>
      <c r="BC30" s="123"/>
      <c r="BD30" s="128" t="s">
        <v>9</v>
      </c>
      <c r="BE30" s="129"/>
      <c r="BF30" s="129"/>
      <c r="BG30" s="129"/>
      <c r="BH30" s="129"/>
      <c r="BI30" s="130"/>
    </row>
    <row r="31" spans="2:85" ht="18" customHeight="1" x14ac:dyDescent="0.2">
      <c r="B31" s="124"/>
      <c r="C31" s="163"/>
      <c r="D31" s="163"/>
      <c r="E31" s="163"/>
      <c r="F31" s="163"/>
      <c r="G31" s="163"/>
      <c r="H31" s="163"/>
      <c r="I31" s="163"/>
      <c r="J31" s="163"/>
      <c r="K31" s="163"/>
      <c r="L31" s="163"/>
      <c r="M31" s="163"/>
      <c r="N31" s="163"/>
      <c r="O31" s="163"/>
      <c r="P31" s="163"/>
      <c r="Q31" s="163"/>
      <c r="R31" s="163"/>
      <c r="S31" s="163"/>
      <c r="T31" s="125"/>
      <c r="U31" s="124"/>
      <c r="V31" s="163"/>
      <c r="W31" s="163"/>
      <c r="X31" s="163"/>
      <c r="Y31" s="163"/>
      <c r="Z31" s="125"/>
      <c r="AA31" s="131"/>
      <c r="AB31" s="132"/>
      <c r="AC31" s="132"/>
      <c r="AD31" s="132"/>
      <c r="AE31" s="133"/>
      <c r="AF31" s="124"/>
      <c r="AG31" s="125"/>
      <c r="AH31" s="124"/>
      <c r="AI31" s="125"/>
      <c r="AJ31" s="124"/>
      <c r="AK31" s="125"/>
      <c r="AL31" s="124"/>
      <c r="AM31" s="125"/>
      <c r="AN31" s="124"/>
      <c r="AO31" s="125"/>
      <c r="AP31" s="124"/>
      <c r="AQ31" s="125"/>
      <c r="AR31" s="124"/>
      <c r="AS31" s="125"/>
      <c r="AT31" s="124"/>
      <c r="AU31" s="125"/>
      <c r="AV31" s="124"/>
      <c r="AW31" s="125"/>
      <c r="AX31" s="124"/>
      <c r="AY31" s="125"/>
      <c r="AZ31" s="124"/>
      <c r="BA31" s="125"/>
      <c r="BB31" s="124"/>
      <c r="BC31" s="125"/>
      <c r="BD31" s="131"/>
      <c r="BE31" s="132"/>
      <c r="BF31" s="132"/>
      <c r="BG31" s="132"/>
      <c r="BH31" s="132"/>
      <c r="BI31" s="133"/>
      <c r="BJ31" s="3"/>
      <c r="BK31" s="3"/>
      <c r="BL31" s="3"/>
      <c r="BM31" s="3"/>
      <c r="BN31" s="3"/>
      <c r="BO31" s="3"/>
      <c r="BP31" s="3"/>
      <c r="BQ31" s="3"/>
      <c r="BR31" s="3"/>
      <c r="BS31" s="3"/>
      <c r="BT31" s="3"/>
      <c r="BU31" s="3"/>
      <c r="BV31" s="3"/>
      <c r="BW31" s="3"/>
      <c r="BX31" s="3"/>
      <c r="BY31" s="3"/>
      <c r="BZ31" s="3"/>
      <c r="CA31" s="3"/>
      <c r="CB31" s="3"/>
      <c r="CC31" s="3"/>
      <c r="CD31" s="3"/>
      <c r="CE31" s="3"/>
      <c r="CF31" s="3"/>
      <c r="CG31" s="3"/>
    </row>
    <row r="32" spans="2:85" ht="9.75" customHeight="1" thickBot="1" x14ac:dyDescent="0.25">
      <c r="B32" s="126"/>
      <c r="C32" s="164"/>
      <c r="D32" s="164"/>
      <c r="E32" s="164"/>
      <c r="F32" s="164"/>
      <c r="G32" s="164"/>
      <c r="H32" s="164"/>
      <c r="I32" s="164"/>
      <c r="J32" s="164"/>
      <c r="K32" s="164"/>
      <c r="L32" s="164"/>
      <c r="M32" s="164"/>
      <c r="N32" s="164"/>
      <c r="O32" s="164"/>
      <c r="P32" s="164"/>
      <c r="Q32" s="164"/>
      <c r="R32" s="164"/>
      <c r="S32" s="164"/>
      <c r="T32" s="127"/>
      <c r="U32" s="126"/>
      <c r="V32" s="164"/>
      <c r="W32" s="164"/>
      <c r="X32" s="164"/>
      <c r="Y32" s="164"/>
      <c r="Z32" s="127"/>
      <c r="AA32" s="134"/>
      <c r="AB32" s="135"/>
      <c r="AC32" s="135"/>
      <c r="AD32" s="135"/>
      <c r="AE32" s="136"/>
      <c r="AF32" s="126"/>
      <c r="AG32" s="127"/>
      <c r="AH32" s="126"/>
      <c r="AI32" s="127"/>
      <c r="AJ32" s="126"/>
      <c r="AK32" s="127"/>
      <c r="AL32" s="126"/>
      <c r="AM32" s="127"/>
      <c r="AN32" s="126"/>
      <c r="AO32" s="127"/>
      <c r="AP32" s="126"/>
      <c r="AQ32" s="127"/>
      <c r="AR32" s="126"/>
      <c r="AS32" s="127"/>
      <c r="AT32" s="126"/>
      <c r="AU32" s="127"/>
      <c r="AV32" s="126"/>
      <c r="AW32" s="127"/>
      <c r="AX32" s="126"/>
      <c r="AY32" s="127"/>
      <c r="AZ32" s="126"/>
      <c r="BA32" s="127"/>
      <c r="BB32" s="126"/>
      <c r="BC32" s="127"/>
      <c r="BD32" s="134"/>
      <c r="BE32" s="135"/>
      <c r="BF32" s="135"/>
      <c r="BG32" s="135"/>
      <c r="BH32" s="135"/>
      <c r="BI32" s="136"/>
      <c r="BJ32" s="3"/>
      <c r="BK32" s="3"/>
      <c r="BL32" s="3"/>
      <c r="BM32" s="3"/>
      <c r="BN32" s="3"/>
      <c r="BO32" s="3"/>
      <c r="BP32" s="3"/>
      <c r="BQ32" s="3"/>
      <c r="BR32" s="3"/>
      <c r="BS32" s="3"/>
      <c r="BT32" s="3"/>
      <c r="BU32" s="3"/>
      <c r="BV32" s="3"/>
      <c r="BW32" s="3"/>
      <c r="BX32" s="3"/>
      <c r="BY32" s="3"/>
      <c r="BZ32" s="3"/>
      <c r="CA32" s="3"/>
      <c r="CB32" s="3"/>
      <c r="CC32" s="3"/>
      <c r="CD32" s="3"/>
      <c r="CE32" s="3"/>
      <c r="CF32" s="3"/>
      <c r="CG32" s="3"/>
    </row>
    <row r="33" spans="1:85" ht="18" customHeight="1" x14ac:dyDescent="0.2">
      <c r="A33" s="26"/>
      <c r="B33" s="93" t="s">
        <v>290</v>
      </c>
      <c r="C33" s="94"/>
      <c r="D33" s="94"/>
      <c r="E33" s="94"/>
      <c r="F33" s="94"/>
      <c r="G33" s="94"/>
      <c r="H33" s="94"/>
      <c r="I33" s="94"/>
      <c r="J33" s="94"/>
      <c r="K33" s="94"/>
      <c r="L33" s="94"/>
      <c r="M33" s="94"/>
      <c r="N33" s="94"/>
      <c r="O33" s="94"/>
      <c r="P33" s="94"/>
      <c r="Q33" s="94"/>
      <c r="R33" s="94"/>
      <c r="S33" s="94"/>
      <c r="T33" s="95"/>
      <c r="U33" s="96" t="s">
        <v>92</v>
      </c>
      <c r="V33" s="97"/>
      <c r="W33" s="98"/>
      <c r="X33" s="98"/>
      <c r="Y33" s="98"/>
      <c r="Z33" s="99"/>
      <c r="AA33" s="100">
        <f>+BD33/$BD$52</f>
        <v>1.2856825846504299E-3</v>
      </c>
      <c r="AB33" s="101"/>
      <c r="AC33" s="101"/>
      <c r="AD33" s="101"/>
      <c r="AE33" s="102"/>
      <c r="AF33" s="235"/>
      <c r="AG33" s="236"/>
      <c r="AH33" s="235"/>
      <c r="AI33" s="236"/>
      <c r="AJ33" s="226"/>
      <c r="AK33" s="227"/>
      <c r="AL33" s="226"/>
      <c r="AM33" s="227"/>
      <c r="AN33" s="226"/>
      <c r="AO33" s="227"/>
      <c r="AP33" s="226"/>
      <c r="AQ33" s="227"/>
      <c r="AR33" s="226"/>
      <c r="AS33" s="227"/>
      <c r="AT33" s="226"/>
      <c r="AU33" s="227"/>
      <c r="AV33" s="226"/>
      <c r="AW33" s="227"/>
      <c r="AX33" s="226"/>
      <c r="AY33" s="227"/>
      <c r="AZ33" s="226"/>
      <c r="BA33" s="227"/>
      <c r="BB33" s="85">
        <v>1</v>
      </c>
      <c r="BC33" s="222"/>
      <c r="BD33" s="223">
        <v>2998094.2857142854</v>
      </c>
      <c r="BE33" s="224"/>
      <c r="BF33" s="224"/>
      <c r="BG33" s="224"/>
      <c r="BH33" s="224"/>
      <c r="BI33" s="225"/>
      <c r="BJ33" s="3"/>
      <c r="BK33" s="3"/>
      <c r="BL33" s="3"/>
      <c r="BM33" s="3"/>
      <c r="BN33" s="3"/>
      <c r="BO33" s="3"/>
      <c r="BP33" s="3"/>
      <c r="BQ33" s="3"/>
      <c r="BR33" s="3"/>
      <c r="BS33" s="3"/>
      <c r="BT33" s="3"/>
      <c r="BU33" s="3"/>
      <c r="BV33" s="3"/>
      <c r="BW33" s="3"/>
      <c r="BX33" s="3"/>
      <c r="BY33" s="3"/>
      <c r="BZ33" s="3"/>
      <c r="CA33" s="3"/>
      <c r="CB33" s="3"/>
      <c r="CC33" s="3"/>
      <c r="CD33" s="3"/>
      <c r="CE33" s="3"/>
      <c r="CF33" s="3"/>
      <c r="CG33" s="3"/>
    </row>
    <row r="34" spans="1:85" ht="36.75" customHeight="1" x14ac:dyDescent="0.2">
      <c r="A34" s="26"/>
      <c r="B34" s="57" t="s">
        <v>291</v>
      </c>
      <c r="C34" s="58"/>
      <c r="D34" s="58"/>
      <c r="E34" s="58"/>
      <c r="F34" s="58"/>
      <c r="G34" s="58"/>
      <c r="H34" s="58"/>
      <c r="I34" s="58"/>
      <c r="J34" s="58"/>
      <c r="K34" s="58"/>
      <c r="L34" s="58"/>
      <c r="M34" s="58"/>
      <c r="N34" s="58"/>
      <c r="O34" s="58"/>
      <c r="P34" s="58"/>
      <c r="Q34" s="58"/>
      <c r="R34" s="58"/>
      <c r="S34" s="58"/>
      <c r="T34" s="59"/>
      <c r="U34" s="60" t="s">
        <v>93</v>
      </c>
      <c r="V34" s="61"/>
      <c r="W34" s="61"/>
      <c r="X34" s="61"/>
      <c r="Y34" s="61"/>
      <c r="Z34" s="62"/>
      <c r="AA34" s="63">
        <f t="shared" ref="AA34:AA51" si="0">+BD34/$BD$52</f>
        <v>1.2856825846504299E-3</v>
      </c>
      <c r="AB34" s="64"/>
      <c r="AC34" s="64"/>
      <c r="AD34" s="64"/>
      <c r="AE34" s="65"/>
      <c r="AF34" s="60">
        <v>1</v>
      </c>
      <c r="AG34" s="61"/>
      <c r="AH34" s="61"/>
      <c r="AI34" s="61"/>
      <c r="AJ34" s="61"/>
      <c r="AK34" s="61"/>
      <c r="AL34" s="61"/>
      <c r="AM34" s="61"/>
      <c r="AN34" s="61"/>
      <c r="AO34" s="61"/>
      <c r="AP34" s="61"/>
      <c r="AQ34" s="61"/>
      <c r="AR34" s="61"/>
      <c r="AS34" s="61"/>
      <c r="AT34" s="61"/>
      <c r="AU34" s="61"/>
      <c r="AV34" s="61"/>
      <c r="AW34" s="61"/>
      <c r="AX34" s="61"/>
      <c r="AY34" s="61"/>
      <c r="AZ34" s="61"/>
      <c r="BA34" s="61"/>
      <c r="BB34" s="61"/>
      <c r="BC34" s="62"/>
      <c r="BD34" s="228">
        <v>2998094.2857142854</v>
      </c>
      <c r="BE34" s="229"/>
      <c r="BF34" s="229"/>
      <c r="BG34" s="229"/>
      <c r="BH34" s="229"/>
      <c r="BI34" s="230"/>
      <c r="BJ34" s="3"/>
      <c r="BK34" s="3"/>
      <c r="BL34" s="3"/>
      <c r="BM34" s="3"/>
      <c r="BN34" s="3"/>
      <c r="BO34" s="3"/>
      <c r="BP34" s="3"/>
      <c r="BQ34" s="3"/>
      <c r="BR34" s="3"/>
      <c r="BS34" s="3"/>
      <c r="BT34" s="3"/>
      <c r="BU34" s="3"/>
      <c r="BV34" s="3"/>
      <c r="BW34" s="3"/>
      <c r="BX34" s="3"/>
      <c r="BY34" s="3"/>
      <c r="BZ34" s="3"/>
      <c r="CA34" s="3"/>
      <c r="CB34" s="3"/>
      <c r="CC34" s="3"/>
      <c r="CD34" s="3"/>
      <c r="CE34" s="3"/>
      <c r="CF34" s="3"/>
      <c r="CG34" s="3"/>
    </row>
    <row r="35" spans="1:85" ht="36.75" customHeight="1" x14ac:dyDescent="0.2">
      <c r="A35" s="26"/>
      <c r="B35" s="42" t="s">
        <v>292</v>
      </c>
      <c r="C35" s="43"/>
      <c r="D35" s="43"/>
      <c r="E35" s="43"/>
      <c r="F35" s="43"/>
      <c r="G35" s="43"/>
      <c r="H35" s="43"/>
      <c r="I35" s="43"/>
      <c r="J35" s="43"/>
      <c r="K35" s="43"/>
      <c r="L35" s="43"/>
      <c r="M35" s="43"/>
      <c r="N35" s="43"/>
      <c r="O35" s="43"/>
      <c r="P35" s="43"/>
      <c r="Q35" s="43"/>
      <c r="R35" s="43"/>
      <c r="S35" s="43"/>
      <c r="T35" s="44"/>
      <c r="U35" s="45" t="s">
        <v>94</v>
      </c>
      <c r="V35" s="46"/>
      <c r="W35" s="46"/>
      <c r="X35" s="46"/>
      <c r="Y35" s="46"/>
      <c r="Z35" s="47"/>
      <c r="AA35" s="48">
        <f t="shared" si="0"/>
        <v>3.788925750713062E-4</v>
      </c>
      <c r="AB35" s="49"/>
      <c r="AC35" s="49"/>
      <c r="AD35" s="49"/>
      <c r="AE35" s="50"/>
      <c r="AF35" s="260">
        <v>4</v>
      </c>
      <c r="AG35" s="261"/>
      <c r="AH35" s="261"/>
      <c r="AI35" s="261"/>
      <c r="AJ35" s="261"/>
      <c r="AK35" s="261"/>
      <c r="AL35" s="261"/>
      <c r="AM35" s="261"/>
      <c r="AN35" s="261"/>
      <c r="AO35" s="261"/>
      <c r="AP35" s="261"/>
      <c r="AQ35" s="261"/>
      <c r="AR35" s="261"/>
      <c r="AS35" s="261"/>
      <c r="AT35" s="261"/>
      <c r="AU35" s="261"/>
      <c r="AV35" s="261"/>
      <c r="AW35" s="261"/>
      <c r="AX35" s="261"/>
      <c r="AY35" s="261"/>
      <c r="AZ35" s="261"/>
      <c r="BA35" s="261"/>
      <c r="BB35" s="261"/>
      <c r="BC35" s="262"/>
      <c r="BD35" s="69">
        <v>883542.85714285716</v>
      </c>
      <c r="BE35" s="70"/>
      <c r="BF35" s="70"/>
      <c r="BG35" s="70"/>
      <c r="BH35" s="70"/>
      <c r="BI35" s="71"/>
      <c r="BJ35" s="3"/>
      <c r="BK35" s="3"/>
      <c r="BL35" s="3"/>
      <c r="BM35" s="3"/>
      <c r="BN35" s="3"/>
      <c r="BO35" s="3"/>
      <c r="BP35" s="3"/>
      <c r="BQ35" s="3"/>
      <c r="BR35" s="3"/>
      <c r="BS35" s="3"/>
      <c r="BT35" s="3"/>
      <c r="BU35" s="3"/>
      <c r="BV35" s="3"/>
      <c r="BW35" s="3"/>
      <c r="BX35" s="3"/>
      <c r="BY35" s="3"/>
      <c r="BZ35" s="3"/>
      <c r="CA35" s="3"/>
      <c r="CB35" s="3"/>
      <c r="CC35" s="3"/>
      <c r="CD35" s="3"/>
      <c r="CE35" s="3"/>
      <c r="CF35" s="3"/>
      <c r="CG35" s="3"/>
    </row>
    <row r="36" spans="1:85" ht="36.75" customHeight="1" x14ac:dyDescent="0.2">
      <c r="B36" s="57" t="s">
        <v>293</v>
      </c>
      <c r="C36" s="58"/>
      <c r="D36" s="58"/>
      <c r="E36" s="58"/>
      <c r="F36" s="58"/>
      <c r="G36" s="58"/>
      <c r="H36" s="58"/>
      <c r="I36" s="58"/>
      <c r="J36" s="58"/>
      <c r="K36" s="58"/>
      <c r="L36" s="58"/>
      <c r="M36" s="58"/>
      <c r="N36" s="58"/>
      <c r="O36" s="58"/>
      <c r="P36" s="58"/>
      <c r="Q36" s="58"/>
      <c r="R36" s="58"/>
      <c r="S36" s="58"/>
      <c r="T36" s="59"/>
      <c r="U36" s="60" t="s">
        <v>95</v>
      </c>
      <c r="V36" s="61"/>
      <c r="W36" s="61"/>
      <c r="X36" s="61"/>
      <c r="Y36" s="61"/>
      <c r="Z36" s="62"/>
      <c r="AA36" s="63">
        <f t="shared" si="0"/>
        <v>0</v>
      </c>
      <c r="AB36" s="64"/>
      <c r="AC36" s="64"/>
      <c r="AD36" s="64"/>
      <c r="AE36" s="65"/>
      <c r="AF36" s="237"/>
      <c r="AG36" s="238"/>
      <c r="AH36" s="237"/>
      <c r="AI36" s="238"/>
      <c r="AJ36" s="232"/>
      <c r="AK36" s="233"/>
      <c r="AL36" s="232"/>
      <c r="AM36" s="233"/>
      <c r="AN36" s="232"/>
      <c r="AO36" s="233"/>
      <c r="AP36" s="232"/>
      <c r="AQ36" s="233"/>
      <c r="AR36" s="232"/>
      <c r="AS36" s="233"/>
      <c r="AT36" s="232"/>
      <c r="AU36" s="233"/>
      <c r="AV36" s="232"/>
      <c r="AW36" s="233"/>
      <c r="AX36" s="232"/>
      <c r="AY36" s="233"/>
      <c r="AZ36" s="232"/>
      <c r="BA36" s="233"/>
      <c r="BB36" s="232"/>
      <c r="BC36" s="233"/>
      <c r="BD36" s="39">
        <v>0</v>
      </c>
      <c r="BE36" s="40"/>
      <c r="BF36" s="40"/>
      <c r="BG36" s="40"/>
      <c r="BH36" s="40"/>
      <c r="BI36" s="41"/>
    </row>
    <row r="37" spans="1:85" ht="36.75" customHeight="1" x14ac:dyDescent="0.2">
      <c r="B37" s="42" t="s">
        <v>714</v>
      </c>
      <c r="C37" s="43"/>
      <c r="D37" s="43"/>
      <c r="E37" s="43"/>
      <c r="F37" s="43"/>
      <c r="G37" s="43"/>
      <c r="H37" s="43"/>
      <c r="I37" s="43"/>
      <c r="J37" s="43"/>
      <c r="K37" s="43"/>
      <c r="L37" s="43"/>
      <c r="M37" s="43"/>
      <c r="N37" s="43"/>
      <c r="O37" s="43"/>
      <c r="P37" s="43"/>
      <c r="Q37" s="43"/>
      <c r="R37" s="43"/>
      <c r="S37" s="43"/>
      <c r="T37" s="44"/>
      <c r="U37" s="45" t="s">
        <v>96</v>
      </c>
      <c r="V37" s="46"/>
      <c r="W37" s="46"/>
      <c r="X37" s="46"/>
      <c r="Y37" s="46"/>
      <c r="Z37" s="47"/>
      <c r="AA37" s="48">
        <f t="shared" si="0"/>
        <v>3.8266018168217245E-5</v>
      </c>
      <c r="AB37" s="49"/>
      <c r="AC37" s="49"/>
      <c r="AD37" s="49"/>
      <c r="AE37" s="50"/>
      <c r="AF37" s="220"/>
      <c r="AG37" s="221"/>
      <c r="AH37" s="220"/>
      <c r="AI37" s="221"/>
      <c r="AJ37" s="218"/>
      <c r="AK37" s="219"/>
      <c r="AL37" s="218"/>
      <c r="AM37" s="219"/>
      <c r="AN37" s="218"/>
      <c r="AO37" s="219"/>
      <c r="AP37" s="218"/>
      <c r="AQ37" s="219"/>
      <c r="AR37" s="218"/>
      <c r="AS37" s="219"/>
      <c r="AT37" s="218"/>
      <c r="AU37" s="219"/>
      <c r="AV37" s="218"/>
      <c r="AW37" s="219"/>
      <c r="AX37" s="218"/>
      <c r="AY37" s="219"/>
      <c r="AZ37" s="218"/>
      <c r="BA37" s="219"/>
      <c r="BB37" s="53">
        <v>1</v>
      </c>
      <c r="BC37" s="217"/>
      <c r="BD37" s="69">
        <v>89232.857142857145</v>
      </c>
      <c r="BE37" s="70"/>
      <c r="BF37" s="70"/>
      <c r="BG37" s="70"/>
      <c r="BH37" s="70"/>
      <c r="BI37" s="71"/>
    </row>
    <row r="38" spans="1:85" ht="54.75" customHeight="1" x14ac:dyDescent="0.2">
      <c r="B38" s="57" t="s">
        <v>294</v>
      </c>
      <c r="C38" s="58"/>
      <c r="D38" s="58"/>
      <c r="E38" s="58"/>
      <c r="F38" s="58"/>
      <c r="G38" s="58"/>
      <c r="H38" s="58"/>
      <c r="I38" s="58"/>
      <c r="J38" s="58"/>
      <c r="K38" s="58"/>
      <c r="L38" s="58"/>
      <c r="M38" s="58"/>
      <c r="N38" s="58"/>
      <c r="O38" s="58"/>
      <c r="P38" s="58"/>
      <c r="Q38" s="58"/>
      <c r="R38" s="58"/>
      <c r="S38" s="58"/>
      <c r="T38" s="59"/>
      <c r="U38" s="60" t="s">
        <v>97</v>
      </c>
      <c r="V38" s="61"/>
      <c r="W38" s="61"/>
      <c r="X38" s="61"/>
      <c r="Y38" s="61"/>
      <c r="Z38" s="62"/>
      <c r="AA38" s="63">
        <f t="shared" si="0"/>
        <v>3.8266018168217245E-5</v>
      </c>
      <c r="AB38" s="64"/>
      <c r="AC38" s="64"/>
      <c r="AD38" s="64"/>
      <c r="AE38" s="65"/>
      <c r="AF38" s="237"/>
      <c r="AG38" s="238"/>
      <c r="AH38" s="237"/>
      <c r="AI38" s="238"/>
      <c r="AJ38" s="232"/>
      <c r="AK38" s="233"/>
      <c r="AL38" s="232"/>
      <c r="AM38" s="233"/>
      <c r="AN38" s="232"/>
      <c r="AO38" s="233"/>
      <c r="AP38" s="232"/>
      <c r="AQ38" s="233"/>
      <c r="AR38" s="232"/>
      <c r="AS38" s="233"/>
      <c r="AT38" s="232"/>
      <c r="AU38" s="233"/>
      <c r="AV38" s="232"/>
      <c r="AW38" s="233"/>
      <c r="AX38" s="232"/>
      <c r="AY38" s="233"/>
      <c r="AZ38" s="232"/>
      <c r="BA38" s="233"/>
      <c r="BB38" s="72">
        <v>1</v>
      </c>
      <c r="BC38" s="231"/>
      <c r="BD38" s="39">
        <v>89232.857142857145</v>
      </c>
      <c r="BE38" s="40"/>
      <c r="BF38" s="40"/>
      <c r="BG38" s="40"/>
      <c r="BH38" s="40"/>
      <c r="BI38" s="41"/>
    </row>
    <row r="39" spans="1:85" ht="72.75" customHeight="1" x14ac:dyDescent="0.2">
      <c r="B39" s="42" t="s">
        <v>295</v>
      </c>
      <c r="C39" s="43"/>
      <c r="D39" s="43"/>
      <c r="E39" s="43"/>
      <c r="F39" s="43"/>
      <c r="G39" s="43"/>
      <c r="H39" s="43"/>
      <c r="I39" s="43"/>
      <c r="J39" s="43"/>
      <c r="K39" s="43"/>
      <c r="L39" s="43"/>
      <c r="M39" s="43"/>
      <c r="N39" s="43"/>
      <c r="O39" s="43"/>
      <c r="P39" s="43"/>
      <c r="Q39" s="43"/>
      <c r="R39" s="43"/>
      <c r="S39" s="43"/>
      <c r="T39" s="44"/>
      <c r="U39" s="45" t="s">
        <v>98</v>
      </c>
      <c r="V39" s="46"/>
      <c r="W39" s="46"/>
      <c r="X39" s="46"/>
      <c r="Y39" s="46"/>
      <c r="Z39" s="47"/>
      <c r="AA39" s="48">
        <f t="shared" si="0"/>
        <v>3.8992951827478031E-3</v>
      </c>
      <c r="AB39" s="49"/>
      <c r="AC39" s="49"/>
      <c r="AD39" s="49"/>
      <c r="AE39" s="50"/>
      <c r="AF39" s="260">
        <v>140</v>
      </c>
      <c r="AG39" s="261"/>
      <c r="AH39" s="261"/>
      <c r="AI39" s="261"/>
      <c r="AJ39" s="261"/>
      <c r="AK39" s="261"/>
      <c r="AL39" s="261"/>
      <c r="AM39" s="261"/>
      <c r="AN39" s="261"/>
      <c r="AO39" s="261"/>
      <c r="AP39" s="261"/>
      <c r="AQ39" s="261"/>
      <c r="AR39" s="261"/>
      <c r="AS39" s="261"/>
      <c r="AT39" s="261"/>
      <c r="AU39" s="261"/>
      <c r="AV39" s="261"/>
      <c r="AW39" s="261"/>
      <c r="AX39" s="261"/>
      <c r="AY39" s="261"/>
      <c r="AZ39" s="261"/>
      <c r="BA39" s="261"/>
      <c r="BB39" s="261"/>
      <c r="BC39" s="262"/>
      <c r="BD39" s="69">
        <v>9092800</v>
      </c>
      <c r="BE39" s="70"/>
      <c r="BF39" s="70"/>
      <c r="BG39" s="70"/>
      <c r="BH39" s="70"/>
      <c r="BI39" s="71"/>
    </row>
    <row r="40" spans="1:85" ht="72.75" customHeight="1" x14ac:dyDescent="0.2">
      <c r="B40" s="57" t="s">
        <v>406</v>
      </c>
      <c r="C40" s="58"/>
      <c r="D40" s="58"/>
      <c r="E40" s="58"/>
      <c r="F40" s="58"/>
      <c r="G40" s="58"/>
      <c r="H40" s="58"/>
      <c r="I40" s="58"/>
      <c r="J40" s="58"/>
      <c r="K40" s="58"/>
      <c r="L40" s="58"/>
      <c r="M40" s="58"/>
      <c r="N40" s="58"/>
      <c r="O40" s="58"/>
      <c r="P40" s="58"/>
      <c r="Q40" s="58"/>
      <c r="R40" s="58"/>
      <c r="S40" s="58"/>
      <c r="T40" s="59"/>
      <c r="U40" s="60" t="s">
        <v>278</v>
      </c>
      <c r="V40" s="61"/>
      <c r="W40" s="61"/>
      <c r="X40" s="61"/>
      <c r="Y40" s="61"/>
      <c r="Z40" s="62"/>
      <c r="AA40" s="63">
        <f t="shared" si="0"/>
        <v>3.2002528395487257E-4</v>
      </c>
      <c r="AB40" s="64"/>
      <c r="AC40" s="64"/>
      <c r="AD40" s="64"/>
      <c r="AE40" s="65"/>
      <c r="AF40" s="168">
        <v>3</v>
      </c>
      <c r="AG40" s="234"/>
      <c r="AH40" s="168">
        <v>3</v>
      </c>
      <c r="AI40" s="234"/>
      <c r="AJ40" s="72">
        <v>3</v>
      </c>
      <c r="AK40" s="231"/>
      <c r="AL40" s="72">
        <v>3</v>
      </c>
      <c r="AM40" s="231"/>
      <c r="AN40" s="72">
        <v>3</v>
      </c>
      <c r="AO40" s="231"/>
      <c r="AP40" s="72">
        <v>3</v>
      </c>
      <c r="AQ40" s="231"/>
      <c r="AR40" s="72">
        <v>3</v>
      </c>
      <c r="AS40" s="231"/>
      <c r="AT40" s="72">
        <v>3</v>
      </c>
      <c r="AU40" s="231"/>
      <c r="AV40" s="72">
        <v>3</v>
      </c>
      <c r="AW40" s="231"/>
      <c r="AX40" s="72">
        <v>3</v>
      </c>
      <c r="AY40" s="231"/>
      <c r="AZ40" s="72">
        <v>3</v>
      </c>
      <c r="BA40" s="231"/>
      <c r="BB40" s="72">
        <v>3</v>
      </c>
      <c r="BC40" s="231"/>
      <c r="BD40" s="39">
        <v>746269.71428571432</v>
      </c>
      <c r="BE40" s="40"/>
      <c r="BF40" s="40"/>
      <c r="BG40" s="40"/>
      <c r="BH40" s="40"/>
      <c r="BI40" s="41"/>
    </row>
    <row r="41" spans="1:85" ht="72.75" customHeight="1" x14ac:dyDescent="0.2">
      <c r="B41" s="42" t="s">
        <v>296</v>
      </c>
      <c r="C41" s="43"/>
      <c r="D41" s="43"/>
      <c r="E41" s="43"/>
      <c r="F41" s="43"/>
      <c r="G41" s="43"/>
      <c r="H41" s="43"/>
      <c r="I41" s="43"/>
      <c r="J41" s="43"/>
      <c r="K41" s="43"/>
      <c r="L41" s="43"/>
      <c r="M41" s="43"/>
      <c r="N41" s="43"/>
      <c r="O41" s="43"/>
      <c r="P41" s="43"/>
      <c r="Q41" s="43"/>
      <c r="R41" s="43"/>
      <c r="S41" s="43"/>
      <c r="T41" s="44"/>
      <c r="U41" s="45" t="s">
        <v>279</v>
      </c>
      <c r="V41" s="46"/>
      <c r="W41" s="46"/>
      <c r="X41" s="46"/>
      <c r="Y41" s="46"/>
      <c r="Z41" s="47"/>
      <c r="AA41" s="48">
        <f t="shared" si="0"/>
        <v>7.1674592846121318E-3</v>
      </c>
      <c r="AB41" s="49"/>
      <c r="AC41" s="49"/>
      <c r="AD41" s="49"/>
      <c r="AE41" s="50"/>
      <c r="AF41" s="208">
        <v>1</v>
      </c>
      <c r="AG41" s="209"/>
      <c r="AH41" s="208">
        <v>1</v>
      </c>
      <c r="AI41" s="209"/>
      <c r="AJ41" s="208">
        <v>1</v>
      </c>
      <c r="AK41" s="209"/>
      <c r="AL41" s="208">
        <v>1</v>
      </c>
      <c r="AM41" s="209"/>
      <c r="AN41" s="208">
        <v>1</v>
      </c>
      <c r="AO41" s="209"/>
      <c r="AP41" s="208">
        <v>1</v>
      </c>
      <c r="AQ41" s="209"/>
      <c r="AR41" s="208">
        <v>1</v>
      </c>
      <c r="AS41" s="209"/>
      <c r="AT41" s="208">
        <v>1</v>
      </c>
      <c r="AU41" s="209"/>
      <c r="AV41" s="208">
        <v>1</v>
      </c>
      <c r="AW41" s="209"/>
      <c r="AX41" s="208">
        <v>1</v>
      </c>
      <c r="AY41" s="209"/>
      <c r="AZ41" s="208">
        <v>1</v>
      </c>
      <c r="BA41" s="209"/>
      <c r="BB41" s="208">
        <v>1</v>
      </c>
      <c r="BC41" s="209"/>
      <c r="BD41" s="69">
        <v>16713860</v>
      </c>
      <c r="BE41" s="70"/>
      <c r="BF41" s="70"/>
      <c r="BG41" s="70"/>
      <c r="BH41" s="70"/>
      <c r="BI41" s="71"/>
    </row>
    <row r="42" spans="1:85" ht="36.75" customHeight="1" x14ac:dyDescent="0.2">
      <c r="B42" s="57" t="s">
        <v>297</v>
      </c>
      <c r="C42" s="58"/>
      <c r="D42" s="58"/>
      <c r="E42" s="58"/>
      <c r="F42" s="58"/>
      <c r="G42" s="58"/>
      <c r="H42" s="58"/>
      <c r="I42" s="58"/>
      <c r="J42" s="58"/>
      <c r="K42" s="58"/>
      <c r="L42" s="58"/>
      <c r="M42" s="58"/>
      <c r="N42" s="58"/>
      <c r="O42" s="58"/>
      <c r="P42" s="58"/>
      <c r="Q42" s="58"/>
      <c r="R42" s="58"/>
      <c r="S42" s="58"/>
      <c r="T42" s="59"/>
      <c r="U42" s="60" t="s">
        <v>280</v>
      </c>
      <c r="V42" s="61"/>
      <c r="W42" s="61"/>
      <c r="X42" s="61"/>
      <c r="Y42" s="61"/>
      <c r="Z42" s="62"/>
      <c r="AA42" s="63">
        <f t="shared" si="0"/>
        <v>3.6340164697293105E-3</v>
      </c>
      <c r="AB42" s="64"/>
      <c r="AC42" s="64"/>
      <c r="AD42" s="64"/>
      <c r="AE42" s="65"/>
      <c r="AF42" s="60">
        <v>1</v>
      </c>
      <c r="AG42" s="62"/>
      <c r="AH42" s="60">
        <v>1</v>
      </c>
      <c r="AI42" s="62"/>
      <c r="AJ42" s="60">
        <v>1</v>
      </c>
      <c r="AK42" s="62"/>
      <c r="AL42" s="60">
        <v>1</v>
      </c>
      <c r="AM42" s="62"/>
      <c r="AN42" s="60">
        <v>1</v>
      </c>
      <c r="AO42" s="62"/>
      <c r="AP42" s="60">
        <v>1</v>
      </c>
      <c r="AQ42" s="62"/>
      <c r="AR42" s="60">
        <v>1</v>
      </c>
      <c r="AS42" s="62"/>
      <c r="AT42" s="60">
        <v>1</v>
      </c>
      <c r="AU42" s="62"/>
      <c r="AV42" s="60">
        <v>1</v>
      </c>
      <c r="AW42" s="62"/>
      <c r="AX42" s="60">
        <v>1</v>
      </c>
      <c r="AY42" s="62"/>
      <c r="AZ42" s="60">
        <v>1</v>
      </c>
      <c r="BA42" s="62"/>
      <c r="BB42" s="60">
        <v>1</v>
      </c>
      <c r="BC42" s="62"/>
      <c r="BD42" s="39">
        <v>8474194.2857142854</v>
      </c>
      <c r="BE42" s="40"/>
      <c r="BF42" s="40"/>
      <c r="BG42" s="40"/>
      <c r="BH42" s="40"/>
      <c r="BI42" s="41"/>
    </row>
    <row r="43" spans="1:85" ht="36" customHeight="1" x14ac:dyDescent="0.2">
      <c r="B43" s="42" t="s">
        <v>480</v>
      </c>
      <c r="C43" s="43"/>
      <c r="D43" s="43"/>
      <c r="E43" s="43"/>
      <c r="F43" s="43"/>
      <c r="G43" s="43"/>
      <c r="H43" s="43"/>
      <c r="I43" s="43"/>
      <c r="J43" s="43"/>
      <c r="K43" s="43"/>
      <c r="L43" s="43"/>
      <c r="M43" s="43"/>
      <c r="N43" s="43"/>
      <c r="O43" s="43"/>
      <c r="P43" s="43"/>
      <c r="Q43" s="43"/>
      <c r="R43" s="43"/>
      <c r="S43" s="43"/>
      <c r="T43" s="44"/>
      <c r="U43" s="45" t="s">
        <v>281</v>
      </c>
      <c r="V43" s="46"/>
      <c r="W43" s="46"/>
      <c r="X43" s="46"/>
      <c r="Y43" s="46"/>
      <c r="Z43" s="47"/>
      <c r="AA43" s="48">
        <f t="shared" si="0"/>
        <v>8.587360851510668E-3</v>
      </c>
      <c r="AB43" s="49"/>
      <c r="AC43" s="49"/>
      <c r="AD43" s="49"/>
      <c r="AE43" s="50"/>
      <c r="AF43" s="212">
        <v>257</v>
      </c>
      <c r="AG43" s="213"/>
      <c r="AH43" s="214"/>
      <c r="AI43" s="215"/>
      <c r="AJ43" s="216"/>
      <c r="AK43" s="217"/>
      <c r="AL43" s="216"/>
      <c r="AM43" s="217"/>
      <c r="AN43" s="216"/>
      <c r="AO43" s="217"/>
      <c r="AP43" s="216"/>
      <c r="AQ43" s="217"/>
      <c r="AR43" s="216"/>
      <c r="AS43" s="217"/>
      <c r="AT43" s="216"/>
      <c r="AU43" s="217"/>
      <c r="AV43" s="216"/>
      <c r="AW43" s="217"/>
      <c r="AX43" s="216"/>
      <c r="AY43" s="217"/>
      <c r="AZ43" s="216"/>
      <c r="BA43" s="217"/>
      <c r="BB43" s="216"/>
      <c r="BC43" s="217"/>
      <c r="BD43" s="69">
        <v>20024940.685714286</v>
      </c>
      <c r="BE43" s="70"/>
      <c r="BF43" s="70"/>
      <c r="BG43" s="70"/>
      <c r="BH43" s="70"/>
      <c r="BI43" s="71"/>
    </row>
    <row r="44" spans="1:85" ht="18" customHeight="1" x14ac:dyDescent="0.2">
      <c r="B44" s="57" t="s">
        <v>706</v>
      </c>
      <c r="C44" s="58"/>
      <c r="D44" s="58"/>
      <c r="E44" s="58"/>
      <c r="F44" s="58"/>
      <c r="G44" s="58"/>
      <c r="H44" s="58"/>
      <c r="I44" s="58"/>
      <c r="J44" s="58"/>
      <c r="K44" s="58"/>
      <c r="L44" s="58"/>
      <c r="M44" s="58"/>
      <c r="N44" s="58"/>
      <c r="O44" s="58"/>
      <c r="P44" s="58"/>
      <c r="Q44" s="58"/>
      <c r="R44" s="58"/>
      <c r="S44" s="58"/>
      <c r="T44" s="59"/>
      <c r="U44" s="60" t="s">
        <v>282</v>
      </c>
      <c r="V44" s="61"/>
      <c r="W44" s="61"/>
      <c r="X44" s="61"/>
      <c r="Y44" s="61"/>
      <c r="Z44" s="62"/>
      <c r="AA44" s="63">
        <f t="shared" si="0"/>
        <v>0.17527713949149801</v>
      </c>
      <c r="AB44" s="64"/>
      <c r="AC44" s="64"/>
      <c r="AD44" s="64"/>
      <c r="AE44" s="65"/>
      <c r="AF44" s="200">
        <v>23.83</v>
      </c>
      <c r="AG44" s="201"/>
      <c r="AH44" s="200">
        <v>23.83</v>
      </c>
      <c r="AI44" s="201"/>
      <c r="AJ44" s="200">
        <v>23.83</v>
      </c>
      <c r="AK44" s="201"/>
      <c r="AL44" s="200">
        <v>23.83</v>
      </c>
      <c r="AM44" s="201"/>
      <c r="AN44" s="200">
        <v>23.83</v>
      </c>
      <c r="AO44" s="201"/>
      <c r="AP44" s="200">
        <v>23.83</v>
      </c>
      <c r="AQ44" s="201"/>
      <c r="AR44" s="200">
        <v>23.83</v>
      </c>
      <c r="AS44" s="201"/>
      <c r="AT44" s="200">
        <v>23.83</v>
      </c>
      <c r="AU44" s="201"/>
      <c r="AV44" s="200">
        <v>23.83</v>
      </c>
      <c r="AW44" s="201"/>
      <c r="AX44" s="200">
        <v>23.83</v>
      </c>
      <c r="AY44" s="201"/>
      <c r="AZ44" s="200">
        <v>23.83</v>
      </c>
      <c r="BA44" s="201"/>
      <c r="BB44" s="200">
        <v>23.83</v>
      </c>
      <c r="BC44" s="201"/>
      <c r="BD44" s="39">
        <v>408730270.28571427</v>
      </c>
      <c r="BE44" s="40"/>
      <c r="BF44" s="40"/>
      <c r="BG44" s="40"/>
      <c r="BH44" s="40"/>
      <c r="BI44" s="41"/>
    </row>
    <row r="45" spans="1:85" ht="36" customHeight="1" x14ac:dyDescent="0.2">
      <c r="B45" s="42" t="s">
        <v>707</v>
      </c>
      <c r="C45" s="43"/>
      <c r="D45" s="43"/>
      <c r="E45" s="43"/>
      <c r="F45" s="43"/>
      <c r="G45" s="43"/>
      <c r="H45" s="43"/>
      <c r="I45" s="43"/>
      <c r="J45" s="43"/>
      <c r="K45" s="43"/>
      <c r="L45" s="43"/>
      <c r="M45" s="43"/>
      <c r="N45" s="43"/>
      <c r="O45" s="43"/>
      <c r="P45" s="43"/>
      <c r="Q45" s="43"/>
      <c r="R45" s="43"/>
      <c r="S45" s="43"/>
      <c r="T45" s="44"/>
      <c r="U45" s="45" t="s">
        <v>283</v>
      </c>
      <c r="V45" s="46"/>
      <c r="W45" s="46"/>
      <c r="X45" s="46"/>
      <c r="Y45" s="46"/>
      <c r="Z45" s="47"/>
      <c r="AA45" s="48">
        <f t="shared" si="0"/>
        <v>4.4789300773692718E-2</v>
      </c>
      <c r="AB45" s="49"/>
      <c r="AC45" s="49"/>
      <c r="AD45" s="49"/>
      <c r="AE45" s="50"/>
      <c r="AF45" s="204">
        <v>6.08</v>
      </c>
      <c r="AG45" s="205"/>
      <c r="AH45" s="204">
        <v>6.08</v>
      </c>
      <c r="AI45" s="205"/>
      <c r="AJ45" s="204">
        <v>6.08</v>
      </c>
      <c r="AK45" s="205"/>
      <c r="AL45" s="204">
        <v>6.08</v>
      </c>
      <c r="AM45" s="205"/>
      <c r="AN45" s="204">
        <v>6.08</v>
      </c>
      <c r="AO45" s="205"/>
      <c r="AP45" s="204">
        <v>6.08</v>
      </c>
      <c r="AQ45" s="205"/>
      <c r="AR45" s="204">
        <v>6.08</v>
      </c>
      <c r="AS45" s="205"/>
      <c r="AT45" s="204">
        <v>6.08</v>
      </c>
      <c r="AU45" s="205"/>
      <c r="AV45" s="204">
        <v>6.08</v>
      </c>
      <c r="AW45" s="205"/>
      <c r="AX45" s="204">
        <v>6.08</v>
      </c>
      <c r="AY45" s="205"/>
      <c r="AZ45" s="204">
        <v>6.08</v>
      </c>
      <c r="BA45" s="205"/>
      <c r="BB45" s="204">
        <v>6.08</v>
      </c>
      <c r="BC45" s="205"/>
      <c r="BD45" s="69">
        <v>104444556</v>
      </c>
      <c r="BE45" s="70"/>
      <c r="BF45" s="70"/>
      <c r="BG45" s="70"/>
      <c r="BH45" s="70"/>
      <c r="BI45" s="71"/>
    </row>
    <row r="46" spans="1:85" ht="36" customHeight="1" x14ac:dyDescent="0.2">
      <c r="B46" s="57" t="s">
        <v>712</v>
      </c>
      <c r="C46" s="58"/>
      <c r="D46" s="58"/>
      <c r="E46" s="58"/>
      <c r="F46" s="58"/>
      <c r="G46" s="58"/>
      <c r="H46" s="58"/>
      <c r="I46" s="58"/>
      <c r="J46" s="58"/>
      <c r="K46" s="58"/>
      <c r="L46" s="58"/>
      <c r="M46" s="58"/>
      <c r="N46" s="58"/>
      <c r="O46" s="58"/>
      <c r="P46" s="58"/>
      <c r="Q46" s="58"/>
      <c r="R46" s="58"/>
      <c r="S46" s="58"/>
      <c r="T46" s="59"/>
      <c r="U46" s="60" t="s">
        <v>284</v>
      </c>
      <c r="V46" s="61"/>
      <c r="W46" s="61"/>
      <c r="X46" s="61"/>
      <c r="Y46" s="61"/>
      <c r="Z46" s="62"/>
      <c r="AA46" s="63">
        <f t="shared" si="0"/>
        <v>6.5618776000258118E-3</v>
      </c>
      <c r="AB46" s="64"/>
      <c r="AC46" s="64"/>
      <c r="AD46" s="64"/>
      <c r="AE46" s="65"/>
      <c r="AF46" s="200">
        <v>0.88</v>
      </c>
      <c r="AG46" s="201"/>
      <c r="AH46" s="200">
        <v>0.88</v>
      </c>
      <c r="AI46" s="201"/>
      <c r="AJ46" s="200">
        <v>0.88</v>
      </c>
      <c r="AK46" s="201"/>
      <c r="AL46" s="200">
        <v>0.88</v>
      </c>
      <c r="AM46" s="201"/>
      <c r="AN46" s="200">
        <v>0.88</v>
      </c>
      <c r="AO46" s="201"/>
      <c r="AP46" s="200">
        <v>0.88</v>
      </c>
      <c r="AQ46" s="201"/>
      <c r="AR46" s="200">
        <v>0.88</v>
      </c>
      <c r="AS46" s="201"/>
      <c r="AT46" s="200">
        <v>0.88</v>
      </c>
      <c r="AU46" s="201"/>
      <c r="AV46" s="200">
        <v>0.88</v>
      </c>
      <c r="AW46" s="201"/>
      <c r="AX46" s="200">
        <v>0.88</v>
      </c>
      <c r="AY46" s="201"/>
      <c r="AZ46" s="200">
        <v>0.88</v>
      </c>
      <c r="BA46" s="201"/>
      <c r="BB46" s="200">
        <v>0.88</v>
      </c>
      <c r="BC46" s="201"/>
      <c r="BD46" s="39">
        <v>15301698.857142856</v>
      </c>
      <c r="BE46" s="40"/>
      <c r="BF46" s="40"/>
      <c r="BG46" s="40"/>
      <c r="BH46" s="40"/>
      <c r="BI46" s="41"/>
    </row>
    <row r="47" spans="1:85" ht="36" customHeight="1" x14ac:dyDescent="0.2">
      <c r="B47" s="42" t="s">
        <v>708</v>
      </c>
      <c r="C47" s="43"/>
      <c r="D47" s="43"/>
      <c r="E47" s="43"/>
      <c r="F47" s="43"/>
      <c r="G47" s="43"/>
      <c r="H47" s="43"/>
      <c r="I47" s="43"/>
      <c r="J47" s="43"/>
      <c r="K47" s="43"/>
      <c r="L47" s="43"/>
      <c r="M47" s="43"/>
      <c r="N47" s="43"/>
      <c r="O47" s="43"/>
      <c r="P47" s="43"/>
      <c r="Q47" s="43"/>
      <c r="R47" s="43"/>
      <c r="S47" s="43"/>
      <c r="T47" s="44"/>
      <c r="U47" s="45" t="s">
        <v>285</v>
      </c>
      <c r="V47" s="46"/>
      <c r="W47" s="46"/>
      <c r="X47" s="46"/>
      <c r="Y47" s="46"/>
      <c r="Z47" s="47"/>
      <c r="AA47" s="48">
        <f t="shared" si="0"/>
        <v>2.6998846142870812E-2</v>
      </c>
      <c r="AB47" s="49"/>
      <c r="AC47" s="49"/>
      <c r="AD47" s="49"/>
      <c r="AE47" s="50"/>
      <c r="AF47" s="202">
        <v>3.66</v>
      </c>
      <c r="AG47" s="203"/>
      <c r="AH47" s="202">
        <v>3.66</v>
      </c>
      <c r="AI47" s="203"/>
      <c r="AJ47" s="80">
        <v>3.66</v>
      </c>
      <c r="AK47" s="82"/>
      <c r="AL47" s="80">
        <v>3.66</v>
      </c>
      <c r="AM47" s="82"/>
      <c r="AN47" s="80">
        <v>3.66</v>
      </c>
      <c r="AO47" s="82"/>
      <c r="AP47" s="80">
        <v>3.66</v>
      </c>
      <c r="AQ47" s="82"/>
      <c r="AR47" s="80">
        <v>3.66</v>
      </c>
      <c r="AS47" s="82"/>
      <c r="AT47" s="80">
        <v>3.66</v>
      </c>
      <c r="AU47" s="82"/>
      <c r="AV47" s="80">
        <v>3.66</v>
      </c>
      <c r="AW47" s="82"/>
      <c r="AX47" s="80">
        <v>3.66</v>
      </c>
      <c r="AY47" s="82"/>
      <c r="AZ47" s="80">
        <v>3.66</v>
      </c>
      <c r="BA47" s="82"/>
      <c r="BB47" s="80">
        <v>3.66</v>
      </c>
      <c r="BC47" s="82"/>
      <c r="BD47" s="69">
        <v>62958841.714285716</v>
      </c>
      <c r="BE47" s="70"/>
      <c r="BF47" s="70"/>
      <c r="BG47" s="70"/>
      <c r="BH47" s="70"/>
      <c r="BI47" s="71"/>
    </row>
    <row r="48" spans="1:85" ht="18" customHeight="1" x14ac:dyDescent="0.2">
      <c r="B48" s="57" t="s">
        <v>709</v>
      </c>
      <c r="C48" s="58"/>
      <c r="D48" s="58"/>
      <c r="E48" s="58"/>
      <c r="F48" s="58"/>
      <c r="G48" s="58"/>
      <c r="H48" s="58"/>
      <c r="I48" s="58"/>
      <c r="J48" s="58"/>
      <c r="K48" s="58"/>
      <c r="L48" s="58"/>
      <c r="M48" s="58"/>
      <c r="N48" s="58"/>
      <c r="O48" s="58"/>
      <c r="P48" s="58"/>
      <c r="Q48" s="58"/>
      <c r="R48" s="58"/>
      <c r="S48" s="58"/>
      <c r="T48" s="59"/>
      <c r="U48" s="60" t="s">
        <v>286</v>
      </c>
      <c r="V48" s="61"/>
      <c r="W48" s="61"/>
      <c r="X48" s="61"/>
      <c r="Y48" s="61"/>
      <c r="Z48" s="62"/>
      <c r="AA48" s="63">
        <f t="shared" si="0"/>
        <v>0.16182402710538063</v>
      </c>
      <c r="AB48" s="64"/>
      <c r="AC48" s="64"/>
      <c r="AD48" s="64"/>
      <c r="AE48" s="65"/>
      <c r="AF48" s="200">
        <v>20.420000000000002</v>
      </c>
      <c r="AG48" s="201"/>
      <c r="AH48" s="200">
        <v>20.420000000000002</v>
      </c>
      <c r="AI48" s="201"/>
      <c r="AJ48" s="200">
        <v>20.420000000000002</v>
      </c>
      <c r="AK48" s="201"/>
      <c r="AL48" s="200">
        <v>20.420000000000002</v>
      </c>
      <c r="AM48" s="201"/>
      <c r="AN48" s="200">
        <v>20.420000000000002</v>
      </c>
      <c r="AO48" s="201"/>
      <c r="AP48" s="200">
        <v>20.420000000000002</v>
      </c>
      <c r="AQ48" s="201"/>
      <c r="AR48" s="200">
        <v>20.420000000000002</v>
      </c>
      <c r="AS48" s="201"/>
      <c r="AT48" s="200">
        <v>20.420000000000002</v>
      </c>
      <c r="AU48" s="201"/>
      <c r="AV48" s="200">
        <v>20.420000000000002</v>
      </c>
      <c r="AW48" s="201"/>
      <c r="AX48" s="200">
        <v>20.420000000000002</v>
      </c>
      <c r="AY48" s="201"/>
      <c r="AZ48" s="200">
        <v>20.420000000000002</v>
      </c>
      <c r="BA48" s="201"/>
      <c r="BB48" s="200">
        <v>20.420000000000002</v>
      </c>
      <c r="BC48" s="201"/>
      <c r="BD48" s="39">
        <v>377358841.71428573</v>
      </c>
      <c r="BE48" s="40"/>
      <c r="BF48" s="40"/>
      <c r="BG48" s="40"/>
      <c r="BH48" s="40"/>
      <c r="BI48" s="41"/>
    </row>
    <row r="49" spans="2:61" ht="36" customHeight="1" x14ac:dyDescent="0.2">
      <c r="B49" s="42" t="s">
        <v>710</v>
      </c>
      <c r="C49" s="43"/>
      <c r="D49" s="43"/>
      <c r="E49" s="43"/>
      <c r="F49" s="43"/>
      <c r="G49" s="43"/>
      <c r="H49" s="43"/>
      <c r="I49" s="43"/>
      <c r="J49" s="43"/>
      <c r="K49" s="43"/>
      <c r="L49" s="43"/>
      <c r="M49" s="43"/>
      <c r="N49" s="43"/>
      <c r="O49" s="43"/>
      <c r="P49" s="43"/>
      <c r="Q49" s="43"/>
      <c r="R49" s="43"/>
      <c r="S49" s="43"/>
      <c r="T49" s="44"/>
      <c r="U49" s="45" t="s">
        <v>287</v>
      </c>
      <c r="V49" s="46"/>
      <c r="W49" s="46"/>
      <c r="X49" s="46"/>
      <c r="Y49" s="46"/>
      <c r="Z49" s="47"/>
      <c r="AA49" s="48">
        <f t="shared" si="0"/>
        <v>6.194306223355938E-3</v>
      </c>
      <c r="AB49" s="49"/>
      <c r="AC49" s="49"/>
      <c r="AD49" s="49"/>
      <c r="AE49" s="50"/>
      <c r="AF49" s="202">
        <v>0.83</v>
      </c>
      <c r="AG49" s="203"/>
      <c r="AH49" s="202">
        <v>0.83</v>
      </c>
      <c r="AI49" s="203"/>
      <c r="AJ49" s="80">
        <v>0.83</v>
      </c>
      <c r="AK49" s="82"/>
      <c r="AL49" s="80">
        <v>0.83</v>
      </c>
      <c r="AM49" s="82"/>
      <c r="AN49" s="80">
        <v>0.83</v>
      </c>
      <c r="AO49" s="82"/>
      <c r="AP49" s="80">
        <v>0.83</v>
      </c>
      <c r="AQ49" s="82"/>
      <c r="AR49" s="80">
        <v>0.83</v>
      </c>
      <c r="AS49" s="82"/>
      <c r="AT49" s="80">
        <v>0.83</v>
      </c>
      <c r="AU49" s="82"/>
      <c r="AV49" s="80">
        <v>0.83</v>
      </c>
      <c r="AW49" s="82"/>
      <c r="AX49" s="80">
        <v>0.83</v>
      </c>
      <c r="AY49" s="82"/>
      <c r="AZ49" s="80">
        <v>0.83</v>
      </c>
      <c r="BA49" s="82"/>
      <c r="BB49" s="80">
        <v>0.83</v>
      </c>
      <c r="BC49" s="82"/>
      <c r="BD49" s="69">
        <v>14444556</v>
      </c>
      <c r="BE49" s="70"/>
      <c r="BF49" s="70"/>
      <c r="BG49" s="70"/>
      <c r="BH49" s="70"/>
      <c r="BI49" s="71"/>
    </row>
    <row r="50" spans="2:61" ht="54" customHeight="1" x14ac:dyDescent="0.2">
      <c r="B50" s="57" t="s">
        <v>713</v>
      </c>
      <c r="C50" s="58"/>
      <c r="D50" s="58"/>
      <c r="E50" s="58"/>
      <c r="F50" s="58"/>
      <c r="G50" s="58"/>
      <c r="H50" s="58"/>
      <c r="I50" s="58"/>
      <c r="J50" s="58"/>
      <c r="K50" s="58"/>
      <c r="L50" s="58"/>
      <c r="M50" s="58"/>
      <c r="N50" s="58"/>
      <c r="O50" s="58"/>
      <c r="P50" s="58"/>
      <c r="Q50" s="58"/>
      <c r="R50" s="58"/>
      <c r="S50" s="58"/>
      <c r="T50" s="59"/>
      <c r="U50" s="60" t="s">
        <v>288</v>
      </c>
      <c r="V50" s="61"/>
      <c r="W50" s="61"/>
      <c r="X50" s="61"/>
      <c r="Y50" s="61"/>
      <c r="Z50" s="62"/>
      <c r="AA50" s="63">
        <f t="shared" si="0"/>
        <v>5.4566699393111366E-2</v>
      </c>
      <c r="AB50" s="64"/>
      <c r="AC50" s="64"/>
      <c r="AD50" s="64"/>
      <c r="AE50" s="65"/>
      <c r="AF50" s="200">
        <v>7.41</v>
      </c>
      <c r="AG50" s="201"/>
      <c r="AH50" s="200">
        <v>7.41</v>
      </c>
      <c r="AI50" s="201"/>
      <c r="AJ50" s="200">
        <v>7.41</v>
      </c>
      <c r="AK50" s="201"/>
      <c r="AL50" s="200">
        <v>7.41</v>
      </c>
      <c r="AM50" s="201"/>
      <c r="AN50" s="200">
        <v>7.41</v>
      </c>
      <c r="AO50" s="201"/>
      <c r="AP50" s="200">
        <v>7.41</v>
      </c>
      <c r="AQ50" s="201"/>
      <c r="AR50" s="200">
        <v>7.41</v>
      </c>
      <c r="AS50" s="201"/>
      <c r="AT50" s="200">
        <v>7.41</v>
      </c>
      <c r="AU50" s="201"/>
      <c r="AV50" s="200">
        <v>7.41</v>
      </c>
      <c r="AW50" s="201"/>
      <c r="AX50" s="200">
        <v>7.41</v>
      </c>
      <c r="AY50" s="201"/>
      <c r="AZ50" s="200">
        <v>7.41</v>
      </c>
      <c r="BA50" s="201"/>
      <c r="BB50" s="200">
        <v>7.41</v>
      </c>
      <c r="BC50" s="201"/>
      <c r="BD50" s="39">
        <v>127244556</v>
      </c>
      <c r="BE50" s="40"/>
      <c r="BF50" s="40"/>
      <c r="BG50" s="40"/>
      <c r="BH50" s="40"/>
      <c r="BI50" s="41"/>
    </row>
    <row r="51" spans="2:61" ht="36" customHeight="1" thickBot="1" x14ac:dyDescent="0.25">
      <c r="B51" s="42" t="s">
        <v>711</v>
      </c>
      <c r="C51" s="43"/>
      <c r="D51" s="43"/>
      <c r="E51" s="43"/>
      <c r="F51" s="43"/>
      <c r="G51" s="43"/>
      <c r="H51" s="43"/>
      <c r="I51" s="43"/>
      <c r="J51" s="43"/>
      <c r="K51" s="43"/>
      <c r="L51" s="43"/>
      <c r="M51" s="43"/>
      <c r="N51" s="43"/>
      <c r="O51" s="43"/>
      <c r="P51" s="43"/>
      <c r="Q51" s="43"/>
      <c r="R51" s="43"/>
      <c r="S51" s="43"/>
      <c r="T51" s="44"/>
      <c r="U51" s="251" t="s">
        <v>289</v>
      </c>
      <c r="V51" s="252"/>
      <c r="W51" s="252"/>
      <c r="X51" s="252"/>
      <c r="Y51" s="252"/>
      <c r="Z51" s="253"/>
      <c r="AA51" s="254">
        <f t="shared" si="0"/>
        <v>0.49715285641680129</v>
      </c>
      <c r="AB51" s="255"/>
      <c r="AC51" s="255"/>
      <c r="AD51" s="255"/>
      <c r="AE51" s="256"/>
      <c r="AF51" s="257">
        <v>800</v>
      </c>
      <c r="AG51" s="258"/>
      <c r="AH51" s="258"/>
      <c r="AI51" s="258"/>
      <c r="AJ51" s="258"/>
      <c r="AK51" s="258"/>
      <c r="AL51" s="258"/>
      <c r="AM51" s="258"/>
      <c r="AN51" s="258"/>
      <c r="AO51" s="258"/>
      <c r="AP51" s="258"/>
      <c r="AQ51" s="258"/>
      <c r="AR51" s="258"/>
      <c r="AS51" s="258"/>
      <c r="AT51" s="258"/>
      <c r="AU51" s="258"/>
      <c r="AV51" s="258"/>
      <c r="AW51" s="258"/>
      <c r="AX51" s="258"/>
      <c r="AY51" s="258"/>
      <c r="AZ51" s="258"/>
      <c r="BA51" s="258"/>
      <c r="BB51" s="258"/>
      <c r="BC51" s="259"/>
      <c r="BD51" s="69">
        <v>1159315025.1428571</v>
      </c>
      <c r="BE51" s="70"/>
      <c r="BF51" s="70"/>
      <c r="BG51" s="70"/>
      <c r="BH51" s="70"/>
      <c r="BI51" s="71"/>
    </row>
    <row r="52" spans="2:61" ht="18" customHeight="1" thickBot="1" x14ac:dyDescent="0.25">
      <c r="B52" s="66" t="s">
        <v>33</v>
      </c>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6">
        <f>SUM(BD33:BI51)</f>
        <v>2331908607.5428572</v>
      </c>
      <c r="BE52" s="37"/>
      <c r="BF52" s="37"/>
      <c r="BG52" s="37"/>
      <c r="BH52" s="37"/>
      <c r="BI52" s="38"/>
    </row>
    <row r="53" spans="2:61" ht="18" customHeight="1" thickBot="1" x14ac:dyDescent="0.25">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2"/>
      <c r="BE53" s="31"/>
      <c r="BF53" s="31"/>
      <c r="BG53" s="31"/>
      <c r="BH53" s="31"/>
      <c r="BI53" s="31"/>
    </row>
    <row r="54" spans="2:61" ht="18" customHeight="1" x14ac:dyDescent="0.2">
      <c r="B54" s="18"/>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20"/>
      <c r="AJ54" s="20"/>
      <c r="AK54" s="20"/>
      <c r="AL54" s="20"/>
      <c r="AM54" s="20"/>
      <c r="AN54" s="20"/>
      <c r="AO54" s="20"/>
      <c r="AP54" s="20"/>
      <c r="AQ54" s="21"/>
      <c r="AR54" s="21"/>
      <c r="AS54" s="21"/>
      <c r="AT54" s="21"/>
      <c r="AU54" s="21"/>
      <c r="AV54" s="21"/>
      <c r="AW54" s="21"/>
      <c r="AX54" s="21"/>
      <c r="AY54" s="21"/>
      <c r="AZ54" s="21"/>
      <c r="BA54" s="21"/>
      <c r="BB54" s="21"/>
      <c r="BC54" s="22"/>
      <c r="BD54" s="22"/>
      <c r="BE54" s="22"/>
      <c r="BF54" s="22"/>
      <c r="BG54" s="22"/>
      <c r="BH54" s="22"/>
      <c r="BI54" s="23"/>
    </row>
    <row r="55" spans="2:61" ht="18" customHeight="1" x14ac:dyDescent="0.2">
      <c r="B55" s="5"/>
      <c r="C55" s="155" t="s">
        <v>5</v>
      </c>
      <c r="D55" s="161"/>
      <c r="E55" s="161"/>
      <c r="F55" s="161"/>
      <c r="G55" s="161"/>
      <c r="H55" s="161"/>
      <c r="I55" s="161"/>
      <c r="J55" s="161"/>
      <c r="K55" s="161"/>
      <c r="L55" s="161"/>
      <c r="M55" s="161"/>
      <c r="N55" s="161"/>
      <c r="O55" s="158" t="s">
        <v>69</v>
      </c>
      <c r="P55" s="158"/>
      <c r="Q55" s="158"/>
      <c r="R55" s="158"/>
      <c r="S55" s="158"/>
      <c r="T55" s="158"/>
      <c r="U55" s="158"/>
      <c r="V55" s="158"/>
      <c r="W55" s="158"/>
      <c r="X55" s="158"/>
      <c r="Y55" s="158"/>
      <c r="Z55" s="158"/>
      <c r="AA55" s="158"/>
      <c r="AB55" s="158"/>
      <c r="AC55" s="158"/>
      <c r="AD55" s="158"/>
      <c r="AE55" s="158"/>
      <c r="AF55" s="158"/>
      <c r="AG55" s="158"/>
      <c r="AH55" s="158"/>
      <c r="AI55" s="158"/>
      <c r="AJ55" s="158"/>
      <c r="AK55" s="158"/>
      <c r="AL55" s="158"/>
      <c r="AM55" s="158"/>
      <c r="AN55" s="158"/>
      <c r="AO55" s="158"/>
      <c r="AP55" s="158"/>
      <c r="AQ55" s="158"/>
      <c r="AR55" s="158"/>
      <c r="AS55" s="158"/>
      <c r="AT55" s="158"/>
      <c r="AU55" s="158"/>
      <c r="AV55" s="158"/>
      <c r="AW55" s="158"/>
      <c r="AX55" s="158"/>
      <c r="AY55" s="158"/>
      <c r="AZ55" s="158"/>
      <c r="BA55" s="158"/>
      <c r="BB55" s="158"/>
      <c r="BC55" s="158"/>
      <c r="BD55" s="158"/>
      <c r="BE55" s="158"/>
      <c r="BF55" s="158"/>
      <c r="BG55" s="158"/>
      <c r="BH55" s="158"/>
      <c r="BI55" s="9"/>
    </row>
    <row r="56" spans="2:61" ht="18" customHeight="1" x14ac:dyDescent="0.2">
      <c r="B56" s="5"/>
      <c r="C56" s="155" t="s">
        <v>7</v>
      </c>
      <c r="D56" s="161"/>
      <c r="E56" s="161"/>
      <c r="F56" s="161"/>
      <c r="G56" s="161"/>
      <c r="H56" s="161"/>
      <c r="I56" s="161"/>
      <c r="J56" s="161"/>
      <c r="K56" s="161"/>
      <c r="L56" s="161"/>
      <c r="M56" s="161"/>
      <c r="N56" s="161"/>
      <c r="O56" s="158" t="s">
        <v>70</v>
      </c>
      <c r="P56" s="158"/>
      <c r="Q56" s="158"/>
      <c r="R56" s="29"/>
      <c r="S56" s="29"/>
      <c r="T56" s="29"/>
      <c r="U56" s="29"/>
      <c r="V56" s="29"/>
      <c r="W56" s="29"/>
      <c r="X56" s="29"/>
      <c r="Y56" s="29"/>
      <c r="Z56" s="29"/>
      <c r="AA56" s="29"/>
      <c r="AB56" s="29"/>
      <c r="AC56" s="29"/>
      <c r="AD56" s="29"/>
      <c r="AE56" s="29"/>
      <c r="AF56" s="29"/>
      <c r="AG56" s="29"/>
      <c r="AH56" s="29"/>
      <c r="AI56" s="30"/>
      <c r="AJ56" s="30"/>
      <c r="AK56" s="30"/>
      <c r="AL56" s="30"/>
      <c r="AM56" s="30"/>
      <c r="AN56" s="30"/>
      <c r="AO56" s="30"/>
      <c r="AP56" s="30"/>
      <c r="AQ56" s="30"/>
      <c r="AR56" s="30"/>
      <c r="AS56" s="30"/>
      <c r="AT56" s="30"/>
      <c r="AU56" s="30"/>
      <c r="AV56" s="30"/>
      <c r="AW56" s="30"/>
      <c r="AX56" s="30"/>
      <c r="AY56" s="30"/>
      <c r="AZ56" s="30"/>
      <c r="BA56" s="30"/>
      <c r="BB56" s="30"/>
      <c r="BC56" s="29"/>
      <c r="BD56" s="29"/>
      <c r="BE56" s="29"/>
      <c r="BF56" s="29"/>
      <c r="BG56" s="29"/>
      <c r="BH56" s="29"/>
      <c r="BI56" s="9"/>
    </row>
    <row r="57" spans="2:61" ht="18" customHeight="1" x14ac:dyDescent="0.2">
      <c r="B57" s="5"/>
      <c r="C57" s="155" t="s">
        <v>11</v>
      </c>
      <c r="D57" s="155"/>
      <c r="E57" s="155"/>
      <c r="F57" s="155"/>
      <c r="G57" s="155"/>
      <c r="H57" s="155"/>
      <c r="I57" s="155"/>
      <c r="J57" s="155"/>
      <c r="K57" s="155"/>
      <c r="L57" s="155"/>
      <c r="M57" s="155"/>
      <c r="N57" s="155"/>
      <c r="O57" s="160">
        <v>0.4</v>
      </c>
      <c r="P57" s="158"/>
      <c r="Q57" s="158"/>
      <c r="R57" s="29"/>
      <c r="S57" s="29"/>
      <c r="T57" s="29"/>
      <c r="U57" s="29"/>
      <c r="V57" s="29"/>
      <c r="W57" s="29"/>
      <c r="X57" s="29"/>
      <c r="Y57" s="29"/>
      <c r="Z57" s="29"/>
      <c r="AA57" s="29"/>
      <c r="AB57" s="29"/>
      <c r="AC57" s="29"/>
      <c r="AD57" s="29"/>
      <c r="AE57" s="29"/>
      <c r="AF57" s="29"/>
      <c r="AG57" s="29"/>
      <c r="AH57" s="29"/>
      <c r="AI57" s="30"/>
      <c r="AJ57" s="30"/>
      <c r="AK57" s="30"/>
      <c r="AL57" s="30"/>
      <c r="AM57" s="30"/>
      <c r="AN57" s="30"/>
      <c r="AO57" s="30"/>
      <c r="AP57" s="30"/>
      <c r="AQ57" s="30"/>
      <c r="AR57" s="30"/>
      <c r="AS57" s="30"/>
      <c r="AT57" s="30"/>
      <c r="AU57" s="30"/>
      <c r="AV57" s="30"/>
      <c r="AW57" s="30"/>
      <c r="AX57" s="30"/>
      <c r="AY57" s="30"/>
      <c r="AZ57" s="30"/>
      <c r="BA57" s="30"/>
      <c r="BB57" s="30"/>
      <c r="BC57" s="29"/>
      <c r="BD57" s="29"/>
      <c r="BE57" s="29"/>
      <c r="BF57" s="29"/>
      <c r="BG57" s="29"/>
      <c r="BH57" s="29"/>
      <c r="BI57" s="9"/>
    </row>
    <row r="58" spans="2:61" ht="54" customHeight="1" x14ac:dyDescent="0.2">
      <c r="B58" s="5"/>
      <c r="C58" s="155" t="s">
        <v>6</v>
      </c>
      <c r="D58" s="155"/>
      <c r="E58" s="155"/>
      <c r="F58" s="155"/>
      <c r="G58" s="155"/>
      <c r="H58" s="155"/>
      <c r="I58" s="155"/>
      <c r="J58" s="155"/>
      <c r="K58" s="155"/>
      <c r="L58" s="155"/>
      <c r="M58" s="155"/>
      <c r="N58" s="155"/>
      <c r="O58" s="156" t="s">
        <v>73</v>
      </c>
      <c r="P58" s="156"/>
      <c r="Q58" s="156"/>
      <c r="R58" s="156"/>
      <c r="S58" s="156"/>
      <c r="T58" s="156"/>
      <c r="U58" s="156"/>
      <c r="V58" s="156"/>
      <c r="W58" s="156"/>
      <c r="X58" s="156"/>
      <c r="Y58" s="156"/>
      <c r="Z58" s="156"/>
      <c r="AA58" s="156"/>
      <c r="AB58" s="156"/>
      <c r="AC58" s="156"/>
      <c r="AD58" s="156"/>
      <c r="AE58" s="156"/>
      <c r="AF58" s="156"/>
      <c r="AG58" s="156"/>
      <c r="AH58" s="156"/>
      <c r="AI58" s="156"/>
      <c r="AJ58" s="156"/>
      <c r="AK58" s="156"/>
      <c r="AL58" s="156"/>
      <c r="AM58" s="156"/>
      <c r="AN58" s="156"/>
      <c r="AO58" s="156"/>
      <c r="AP58" s="156"/>
      <c r="AQ58" s="156"/>
      <c r="AR58" s="156"/>
      <c r="AS58" s="156"/>
      <c r="AT58" s="156"/>
      <c r="AU58" s="156"/>
      <c r="AV58" s="156"/>
      <c r="AW58" s="156"/>
      <c r="AX58" s="156"/>
      <c r="AY58" s="156"/>
      <c r="AZ58" s="156"/>
      <c r="BA58" s="156"/>
      <c r="BB58" s="156"/>
      <c r="BC58" s="156"/>
      <c r="BD58" s="156"/>
      <c r="BE58" s="156"/>
      <c r="BF58" s="156"/>
      <c r="BG58" s="156"/>
      <c r="BH58" s="156"/>
      <c r="BI58" s="9"/>
    </row>
    <row r="59" spans="2:61" ht="18" customHeight="1" x14ac:dyDescent="0.2">
      <c r="B59" s="5"/>
      <c r="C59" s="155" t="s">
        <v>7</v>
      </c>
      <c r="D59" s="155"/>
      <c r="E59" s="155"/>
      <c r="F59" s="155"/>
      <c r="G59" s="155"/>
      <c r="H59" s="155"/>
      <c r="I59" s="155"/>
      <c r="J59" s="155"/>
      <c r="K59" s="155"/>
      <c r="L59" s="155"/>
      <c r="M59" s="155"/>
      <c r="N59" s="155"/>
      <c r="O59" s="158" t="s">
        <v>74</v>
      </c>
      <c r="P59" s="158"/>
      <c r="Q59" s="158"/>
      <c r="R59" s="158"/>
      <c r="S59" s="29"/>
      <c r="T59" s="29"/>
      <c r="U59" s="29"/>
      <c r="V59" s="29"/>
      <c r="W59" s="29"/>
      <c r="X59" s="29"/>
      <c r="Y59" s="29"/>
      <c r="Z59" s="29"/>
      <c r="AA59" s="29"/>
      <c r="AB59" s="29"/>
      <c r="AC59" s="29"/>
      <c r="AD59" s="29"/>
      <c r="AE59" s="29"/>
      <c r="AF59" s="29"/>
      <c r="AG59" s="29"/>
      <c r="AH59" s="29"/>
      <c r="AI59" s="30"/>
      <c r="AJ59" s="30"/>
      <c r="AK59" s="30"/>
      <c r="AL59" s="30"/>
      <c r="AM59" s="30"/>
      <c r="AN59" s="30"/>
      <c r="AO59" s="30"/>
      <c r="AP59" s="30"/>
      <c r="AQ59" s="30"/>
      <c r="AR59" s="30"/>
      <c r="AS59" s="30"/>
      <c r="AT59" s="30"/>
      <c r="AU59" s="30"/>
      <c r="AV59" s="30"/>
      <c r="AW59" s="30"/>
      <c r="AX59" s="30"/>
      <c r="AY59" s="30"/>
      <c r="AZ59" s="30"/>
      <c r="BA59" s="30"/>
      <c r="BB59" s="30"/>
      <c r="BC59" s="29"/>
      <c r="BD59" s="29"/>
      <c r="BE59" s="29"/>
      <c r="BF59" s="29"/>
      <c r="BG59" s="29"/>
      <c r="BH59" s="29"/>
      <c r="BI59" s="9"/>
    </row>
    <row r="60" spans="2:61" ht="18" customHeight="1" x14ac:dyDescent="0.2">
      <c r="B60" s="5"/>
      <c r="C60" s="155" t="s">
        <v>10</v>
      </c>
      <c r="D60" s="155"/>
      <c r="E60" s="155"/>
      <c r="F60" s="155"/>
      <c r="G60" s="155"/>
      <c r="H60" s="155"/>
      <c r="I60" s="155"/>
      <c r="J60" s="155"/>
      <c r="K60" s="155"/>
      <c r="L60" s="155"/>
      <c r="M60" s="155"/>
      <c r="N60" s="155"/>
      <c r="O60" s="160">
        <v>0.7</v>
      </c>
      <c r="P60" s="158"/>
      <c r="Q60" s="158"/>
      <c r="R60" s="29"/>
      <c r="S60" s="29"/>
      <c r="T60" s="29"/>
      <c r="U60" s="29"/>
      <c r="V60" s="29"/>
      <c r="W60" s="29"/>
      <c r="X60" s="29"/>
      <c r="Y60" s="29"/>
      <c r="Z60" s="29"/>
      <c r="AA60" s="29"/>
      <c r="AB60" s="29"/>
      <c r="AC60" s="29"/>
      <c r="AD60" s="29"/>
      <c r="AE60" s="29"/>
      <c r="AF60" s="29"/>
      <c r="AG60" s="29"/>
      <c r="AH60" s="29"/>
      <c r="AI60" s="30"/>
      <c r="AJ60" s="30"/>
      <c r="AK60" s="30"/>
      <c r="AL60" s="30"/>
      <c r="AM60" s="30"/>
      <c r="AN60" s="30"/>
      <c r="AO60" s="30"/>
      <c r="AP60" s="30"/>
      <c r="AQ60" s="30"/>
      <c r="AR60" s="30"/>
      <c r="AS60" s="30"/>
      <c r="AT60" s="30"/>
      <c r="AU60" s="30"/>
      <c r="AV60" s="30"/>
      <c r="AW60" s="30"/>
      <c r="AX60" s="30"/>
      <c r="AY60" s="30"/>
      <c r="AZ60" s="30"/>
      <c r="BA60" s="30"/>
      <c r="BB60" s="30"/>
      <c r="BC60" s="29"/>
      <c r="BD60" s="29"/>
      <c r="BE60" s="29"/>
      <c r="BF60" s="29"/>
      <c r="BG60" s="29"/>
      <c r="BH60" s="29"/>
      <c r="BI60" s="9"/>
    </row>
    <row r="61" spans="2:61" ht="18" customHeight="1" x14ac:dyDescent="0.2">
      <c r="B61" s="5"/>
      <c r="C61" s="155" t="s">
        <v>8</v>
      </c>
      <c r="D61" s="155"/>
      <c r="E61" s="155"/>
      <c r="F61" s="155"/>
      <c r="G61" s="155"/>
      <c r="H61" s="155"/>
      <c r="I61" s="155"/>
      <c r="J61" s="155"/>
      <c r="K61" s="155"/>
      <c r="L61" s="155"/>
      <c r="M61" s="155"/>
      <c r="N61" s="155"/>
      <c r="O61" s="158" t="s">
        <v>146</v>
      </c>
      <c r="P61" s="158"/>
      <c r="Q61" s="158"/>
      <c r="R61" s="158"/>
      <c r="S61" s="158"/>
      <c r="T61" s="158"/>
      <c r="U61" s="158"/>
      <c r="V61" s="158"/>
      <c r="W61" s="158"/>
      <c r="X61" s="158"/>
      <c r="Y61" s="158"/>
      <c r="Z61" s="158"/>
      <c r="AA61" s="158"/>
      <c r="AB61" s="158"/>
      <c r="AC61" s="158"/>
      <c r="AD61" s="158"/>
      <c r="AE61" s="158"/>
      <c r="AF61" s="158"/>
      <c r="AG61" s="158"/>
      <c r="AH61" s="158"/>
      <c r="AI61" s="158"/>
      <c r="AJ61" s="158"/>
      <c r="AK61" s="158"/>
      <c r="AL61" s="158"/>
      <c r="AM61" s="158"/>
      <c r="AN61" s="158"/>
      <c r="AO61" s="158"/>
      <c r="AP61" s="158"/>
      <c r="AQ61" s="158"/>
      <c r="AR61" s="158"/>
      <c r="AS61" s="158"/>
      <c r="AT61" s="158"/>
      <c r="AU61" s="158"/>
      <c r="AV61" s="158"/>
      <c r="AW61" s="158"/>
      <c r="AX61" s="158"/>
      <c r="AY61" s="158"/>
      <c r="AZ61" s="158"/>
      <c r="BA61" s="158"/>
      <c r="BB61" s="158"/>
      <c r="BC61" s="158"/>
      <c r="BD61" s="158"/>
      <c r="BE61" s="158"/>
      <c r="BF61" s="158"/>
      <c r="BG61" s="158"/>
      <c r="BH61" s="158"/>
      <c r="BI61" s="9"/>
    </row>
    <row r="62" spans="2:61" ht="18" customHeight="1" thickBot="1" x14ac:dyDescent="0.25">
      <c r="B62" s="12"/>
      <c r="C62" s="24"/>
      <c r="D62" s="24"/>
      <c r="E62" s="24"/>
      <c r="F62" s="24"/>
      <c r="G62" s="24"/>
      <c r="H62" s="24"/>
      <c r="I62" s="24"/>
      <c r="J62" s="24"/>
      <c r="K62" s="24"/>
      <c r="L62" s="24"/>
      <c r="M62" s="24"/>
      <c r="N62" s="24"/>
      <c r="O62" s="2"/>
      <c r="P62" s="2"/>
      <c r="Q62" s="2"/>
      <c r="R62" s="2"/>
      <c r="S62" s="2"/>
      <c r="T62" s="2"/>
      <c r="U62" s="2"/>
      <c r="V62" s="2"/>
      <c r="W62" s="2"/>
      <c r="X62" s="2"/>
      <c r="Y62" s="2"/>
      <c r="Z62" s="2"/>
      <c r="AA62" s="2"/>
      <c r="AB62" s="2"/>
      <c r="AC62" s="2"/>
      <c r="AD62" s="2"/>
      <c r="AE62" s="2"/>
      <c r="AF62" s="2"/>
      <c r="AG62" s="2"/>
      <c r="AH62" s="2"/>
      <c r="AI62" s="25"/>
      <c r="AJ62" s="25"/>
      <c r="AK62" s="25"/>
      <c r="AL62" s="25"/>
      <c r="AM62" s="25"/>
      <c r="AN62" s="25"/>
      <c r="AO62" s="25"/>
      <c r="AP62" s="25"/>
      <c r="AQ62" s="25"/>
      <c r="AR62" s="25"/>
      <c r="AS62" s="25"/>
      <c r="AT62" s="25"/>
      <c r="AU62" s="25"/>
      <c r="AV62" s="25"/>
      <c r="AW62" s="25"/>
      <c r="AX62" s="25"/>
      <c r="AY62" s="25"/>
      <c r="AZ62" s="25"/>
      <c r="BA62" s="25"/>
      <c r="BB62" s="25"/>
      <c r="BC62" s="16"/>
      <c r="BD62" s="16"/>
      <c r="BE62" s="16"/>
      <c r="BF62" s="16"/>
      <c r="BG62" s="16"/>
      <c r="BH62" s="16"/>
      <c r="BI62" s="17"/>
    </row>
    <row r="63" spans="2:61" ht="18" customHeight="1" x14ac:dyDescent="0.2">
      <c r="B63" s="122" t="s">
        <v>12</v>
      </c>
      <c r="C63" s="162"/>
      <c r="D63" s="162"/>
      <c r="E63" s="162"/>
      <c r="F63" s="162"/>
      <c r="G63" s="162"/>
      <c r="H63" s="162"/>
      <c r="I63" s="162"/>
      <c r="J63" s="162"/>
      <c r="K63" s="162"/>
      <c r="L63" s="162"/>
      <c r="M63" s="162"/>
      <c r="N63" s="162"/>
      <c r="O63" s="162"/>
      <c r="P63" s="162"/>
      <c r="Q63" s="162"/>
      <c r="R63" s="162"/>
      <c r="S63" s="162"/>
      <c r="T63" s="123"/>
      <c r="U63" s="122" t="s">
        <v>13</v>
      </c>
      <c r="V63" s="162"/>
      <c r="W63" s="162"/>
      <c r="X63" s="162"/>
      <c r="Y63" s="162"/>
      <c r="Z63" s="123"/>
      <c r="AA63" s="128" t="s">
        <v>2</v>
      </c>
      <c r="AB63" s="129"/>
      <c r="AC63" s="129"/>
      <c r="AD63" s="129"/>
      <c r="AE63" s="130"/>
      <c r="AF63" s="122" t="s">
        <v>32</v>
      </c>
      <c r="AG63" s="123"/>
      <c r="AH63" s="122" t="s">
        <v>21</v>
      </c>
      <c r="AI63" s="123"/>
      <c r="AJ63" s="122" t="s">
        <v>22</v>
      </c>
      <c r="AK63" s="123"/>
      <c r="AL63" s="122" t="s">
        <v>23</v>
      </c>
      <c r="AM63" s="123"/>
      <c r="AN63" s="122" t="s">
        <v>24</v>
      </c>
      <c r="AO63" s="123"/>
      <c r="AP63" s="122" t="s">
        <v>25</v>
      </c>
      <c r="AQ63" s="123"/>
      <c r="AR63" s="122" t="s">
        <v>26</v>
      </c>
      <c r="AS63" s="123"/>
      <c r="AT63" s="122" t="s">
        <v>27</v>
      </c>
      <c r="AU63" s="123"/>
      <c r="AV63" s="122" t="s">
        <v>28</v>
      </c>
      <c r="AW63" s="123"/>
      <c r="AX63" s="122" t="s">
        <v>29</v>
      </c>
      <c r="AY63" s="123"/>
      <c r="AZ63" s="122" t="s">
        <v>30</v>
      </c>
      <c r="BA63" s="123"/>
      <c r="BB63" s="122" t="s">
        <v>31</v>
      </c>
      <c r="BC63" s="123"/>
      <c r="BD63" s="128" t="s">
        <v>9</v>
      </c>
      <c r="BE63" s="129"/>
      <c r="BF63" s="129"/>
      <c r="BG63" s="129"/>
      <c r="BH63" s="129"/>
      <c r="BI63" s="130"/>
    </row>
    <row r="64" spans="2:61" ht="18" customHeight="1" x14ac:dyDescent="0.2">
      <c r="B64" s="124"/>
      <c r="C64" s="163"/>
      <c r="D64" s="163"/>
      <c r="E64" s="163"/>
      <c r="F64" s="163"/>
      <c r="G64" s="163"/>
      <c r="H64" s="163"/>
      <c r="I64" s="163"/>
      <c r="J64" s="163"/>
      <c r="K64" s="163"/>
      <c r="L64" s="163"/>
      <c r="M64" s="163"/>
      <c r="N64" s="163"/>
      <c r="O64" s="163"/>
      <c r="P64" s="163"/>
      <c r="Q64" s="163"/>
      <c r="R64" s="163"/>
      <c r="S64" s="163"/>
      <c r="T64" s="125"/>
      <c r="U64" s="124"/>
      <c r="V64" s="163"/>
      <c r="W64" s="163"/>
      <c r="X64" s="163"/>
      <c r="Y64" s="163"/>
      <c r="Z64" s="125"/>
      <c r="AA64" s="131"/>
      <c r="AB64" s="132"/>
      <c r="AC64" s="132"/>
      <c r="AD64" s="132"/>
      <c r="AE64" s="133"/>
      <c r="AF64" s="124"/>
      <c r="AG64" s="125"/>
      <c r="AH64" s="124"/>
      <c r="AI64" s="125"/>
      <c r="AJ64" s="124"/>
      <c r="AK64" s="125"/>
      <c r="AL64" s="124"/>
      <c r="AM64" s="125"/>
      <c r="AN64" s="124"/>
      <c r="AO64" s="125"/>
      <c r="AP64" s="124"/>
      <c r="AQ64" s="125"/>
      <c r="AR64" s="124"/>
      <c r="AS64" s="125"/>
      <c r="AT64" s="124"/>
      <c r="AU64" s="125"/>
      <c r="AV64" s="124"/>
      <c r="AW64" s="125"/>
      <c r="AX64" s="124"/>
      <c r="AY64" s="125"/>
      <c r="AZ64" s="124"/>
      <c r="BA64" s="125"/>
      <c r="BB64" s="124"/>
      <c r="BC64" s="125"/>
      <c r="BD64" s="131"/>
      <c r="BE64" s="132"/>
      <c r="BF64" s="132"/>
      <c r="BG64" s="132"/>
      <c r="BH64" s="132"/>
      <c r="BI64" s="133"/>
    </row>
    <row r="65" spans="2:61" ht="18" customHeight="1" thickBot="1" x14ac:dyDescent="0.25">
      <c r="B65" s="126"/>
      <c r="C65" s="164"/>
      <c r="D65" s="164"/>
      <c r="E65" s="164"/>
      <c r="F65" s="164"/>
      <c r="G65" s="164"/>
      <c r="H65" s="164"/>
      <c r="I65" s="164"/>
      <c r="J65" s="164"/>
      <c r="K65" s="164"/>
      <c r="L65" s="164"/>
      <c r="M65" s="164"/>
      <c r="N65" s="164"/>
      <c r="O65" s="164"/>
      <c r="P65" s="164"/>
      <c r="Q65" s="164"/>
      <c r="R65" s="164"/>
      <c r="S65" s="164"/>
      <c r="T65" s="127"/>
      <c r="U65" s="126"/>
      <c r="V65" s="164"/>
      <c r="W65" s="164"/>
      <c r="X65" s="164"/>
      <c r="Y65" s="164"/>
      <c r="Z65" s="127"/>
      <c r="AA65" s="134"/>
      <c r="AB65" s="135"/>
      <c r="AC65" s="135"/>
      <c r="AD65" s="135"/>
      <c r="AE65" s="136"/>
      <c r="AF65" s="126"/>
      <c r="AG65" s="127"/>
      <c r="AH65" s="126"/>
      <c r="AI65" s="127"/>
      <c r="AJ65" s="126"/>
      <c r="AK65" s="127"/>
      <c r="AL65" s="126"/>
      <c r="AM65" s="127"/>
      <c r="AN65" s="126"/>
      <c r="AO65" s="127"/>
      <c r="AP65" s="126"/>
      <c r="AQ65" s="127"/>
      <c r="AR65" s="126"/>
      <c r="AS65" s="127"/>
      <c r="AT65" s="126"/>
      <c r="AU65" s="127"/>
      <c r="AV65" s="126"/>
      <c r="AW65" s="127"/>
      <c r="AX65" s="126"/>
      <c r="AY65" s="127"/>
      <c r="AZ65" s="126"/>
      <c r="BA65" s="127"/>
      <c r="BB65" s="126"/>
      <c r="BC65" s="127"/>
      <c r="BD65" s="134"/>
      <c r="BE65" s="135"/>
      <c r="BF65" s="135"/>
      <c r="BG65" s="135"/>
      <c r="BH65" s="135"/>
      <c r="BI65" s="136"/>
    </row>
    <row r="66" spans="2:61" ht="18" customHeight="1" x14ac:dyDescent="0.2">
      <c r="B66" s="93" t="s">
        <v>588</v>
      </c>
      <c r="C66" s="94"/>
      <c r="D66" s="94"/>
      <c r="E66" s="94"/>
      <c r="F66" s="94"/>
      <c r="G66" s="94"/>
      <c r="H66" s="94"/>
      <c r="I66" s="94"/>
      <c r="J66" s="94"/>
      <c r="K66" s="94"/>
      <c r="L66" s="94"/>
      <c r="M66" s="94"/>
      <c r="N66" s="94"/>
      <c r="O66" s="94"/>
      <c r="P66" s="94"/>
      <c r="Q66" s="94"/>
      <c r="R66" s="94"/>
      <c r="S66" s="94"/>
      <c r="T66" s="95"/>
      <c r="U66" s="96" t="s">
        <v>85</v>
      </c>
      <c r="V66" s="97"/>
      <c r="W66" s="98"/>
      <c r="X66" s="98"/>
      <c r="Y66" s="98"/>
      <c r="Z66" s="99"/>
      <c r="AA66" s="100">
        <f>+BD66/$BD$128</f>
        <v>7.5062639803574346E-2</v>
      </c>
      <c r="AB66" s="101"/>
      <c r="AC66" s="101"/>
      <c r="AD66" s="101"/>
      <c r="AE66" s="102"/>
      <c r="AF66" s="239">
        <v>1018</v>
      </c>
      <c r="AG66" s="240"/>
      <c r="AH66" s="239">
        <v>1018</v>
      </c>
      <c r="AI66" s="240"/>
      <c r="AJ66" s="239">
        <v>1018</v>
      </c>
      <c r="AK66" s="240"/>
      <c r="AL66" s="239">
        <v>1018</v>
      </c>
      <c r="AM66" s="240"/>
      <c r="AN66" s="239">
        <v>1018</v>
      </c>
      <c r="AO66" s="240"/>
      <c r="AP66" s="239">
        <v>1018</v>
      </c>
      <c r="AQ66" s="240"/>
      <c r="AR66" s="239">
        <v>1018</v>
      </c>
      <c r="AS66" s="240"/>
      <c r="AT66" s="239">
        <v>1018</v>
      </c>
      <c r="AU66" s="240"/>
      <c r="AV66" s="239">
        <v>1018</v>
      </c>
      <c r="AW66" s="240"/>
      <c r="AX66" s="239">
        <v>1018</v>
      </c>
      <c r="AY66" s="240"/>
      <c r="AZ66" s="239">
        <v>1018</v>
      </c>
      <c r="BA66" s="240"/>
      <c r="BB66" s="239">
        <v>1018</v>
      </c>
      <c r="BC66" s="240"/>
      <c r="BD66" s="223">
        <v>165224279.48571429</v>
      </c>
      <c r="BE66" s="224"/>
      <c r="BF66" s="224"/>
      <c r="BG66" s="224"/>
      <c r="BH66" s="224"/>
      <c r="BI66" s="225"/>
    </row>
    <row r="67" spans="2:61" ht="18" customHeight="1" x14ac:dyDescent="0.2">
      <c r="B67" s="57" t="s">
        <v>589</v>
      </c>
      <c r="C67" s="58"/>
      <c r="D67" s="58"/>
      <c r="E67" s="58"/>
      <c r="F67" s="58"/>
      <c r="G67" s="58"/>
      <c r="H67" s="58"/>
      <c r="I67" s="58"/>
      <c r="J67" s="58"/>
      <c r="K67" s="58"/>
      <c r="L67" s="58"/>
      <c r="M67" s="58"/>
      <c r="N67" s="58"/>
      <c r="O67" s="58"/>
      <c r="P67" s="58"/>
      <c r="Q67" s="58"/>
      <c r="R67" s="58"/>
      <c r="S67" s="58"/>
      <c r="T67" s="59"/>
      <c r="U67" s="60" t="s">
        <v>86</v>
      </c>
      <c r="V67" s="61"/>
      <c r="W67" s="61"/>
      <c r="X67" s="61"/>
      <c r="Y67" s="61"/>
      <c r="Z67" s="62"/>
      <c r="AA67" s="63">
        <f t="shared" ref="AA67:AA127" si="1">+BD67/$BD$128</f>
        <v>5.9786683217045462E-3</v>
      </c>
      <c r="AB67" s="64"/>
      <c r="AC67" s="64"/>
      <c r="AD67" s="64"/>
      <c r="AE67" s="65"/>
      <c r="AF67" s="241">
        <v>254</v>
      </c>
      <c r="AG67" s="242"/>
      <c r="AH67" s="241">
        <v>254</v>
      </c>
      <c r="AI67" s="242"/>
      <c r="AJ67" s="241">
        <v>254</v>
      </c>
      <c r="AK67" s="242"/>
      <c r="AL67" s="241">
        <v>254</v>
      </c>
      <c r="AM67" s="242"/>
      <c r="AN67" s="241">
        <v>254</v>
      </c>
      <c r="AO67" s="242"/>
      <c r="AP67" s="241">
        <v>254</v>
      </c>
      <c r="AQ67" s="242"/>
      <c r="AR67" s="241">
        <v>254</v>
      </c>
      <c r="AS67" s="242"/>
      <c r="AT67" s="241">
        <v>254</v>
      </c>
      <c r="AU67" s="242"/>
      <c r="AV67" s="241">
        <v>254</v>
      </c>
      <c r="AW67" s="242"/>
      <c r="AX67" s="241">
        <v>254</v>
      </c>
      <c r="AY67" s="242"/>
      <c r="AZ67" s="241">
        <v>254</v>
      </c>
      <c r="BA67" s="242"/>
      <c r="BB67" s="241">
        <v>254</v>
      </c>
      <c r="BC67" s="242"/>
      <c r="BD67" s="228">
        <v>13159957.714285715</v>
      </c>
      <c r="BE67" s="229"/>
      <c r="BF67" s="229"/>
      <c r="BG67" s="229"/>
      <c r="BH67" s="229"/>
      <c r="BI67" s="230"/>
    </row>
    <row r="68" spans="2:61" ht="18" customHeight="1" x14ac:dyDescent="0.2">
      <c r="B68" s="42" t="s">
        <v>590</v>
      </c>
      <c r="C68" s="43"/>
      <c r="D68" s="43"/>
      <c r="E68" s="43"/>
      <c r="F68" s="43"/>
      <c r="G68" s="43"/>
      <c r="H68" s="43"/>
      <c r="I68" s="43"/>
      <c r="J68" s="43"/>
      <c r="K68" s="43"/>
      <c r="L68" s="43"/>
      <c r="M68" s="43"/>
      <c r="N68" s="43"/>
      <c r="O68" s="43"/>
      <c r="P68" s="43"/>
      <c r="Q68" s="43"/>
      <c r="R68" s="43"/>
      <c r="S68" s="43"/>
      <c r="T68" s="44"/>
      <c r="U68" s="45" t="s">
        <v>87</v>
      </c>
      <c r="V68" s="46"/>
      <c r="W68" s="46"/>
      <c r="X68" s="46"/>
      <c r="Y68" s="46"/>
      <c r="Z68" s="47"/>
      <c r="AA68" s="48">
        <f t="shared" si="1"/>
        <v>7.296799920190587E-4</v>
      </c>
      <c r="AB68" s="49"/>
      <c r="AC68" s="49"/>
      <c r="AD68" s="49"/>
      <c r="AE68" s="50"/>
      <c r="AF68" s="194">
        <v>31</v>
      </c>
      <c r="AG68" s="195"/>
      <c r="AH68" s="194">
        <v>31</v>
      </c>
      <c r="AI68" s="195"/>
      <c r="AJ68" s="194">
        <v>31</v>
      </c>
      <c r="AK68" s="195"/>
      <c r="AL68" s="194">
        <v>31</v>
      </c>
      <c r="AM68" s="195"/>
      <c r="AN68" s="194">
        <v>31</v>
      </c>
      <c r="AO68" s="195"/>
      <c r="AP68" s="194">
        <v>31</v>
      </c>
      <c r="AQ68" s="195"/>
      <c r="AR68" s="194">
        <v>31</v>
      </c>
      <c r="AS68" s="195"/>
      <c r="AT68" s="194">
        <v>31</v>
      </c>
      <c r="AU68" s="195"/>
      <c r="AV68" s="194">
        <v>31</v>
      </c>
      <c r="AW68" s="195"/>
      <c r="AX68" s="194">
        <v>31</v>
      </c>
      <c r="AY68" s="195"/>
      <c r="AZ68" s="194">
        <v>31</v>
      </c>
      <c r="BA68" s="195"/>
      <c r="BB68" s="194">
        <v>31</v>
      </c>
      <c r="BC68" s="195"/>
      <c r="BD68" s="69">
        <v>1606136.5714285714</v>
      </c>
      <c r="BE68" s="70"/>
      <c r="BF68" s="70"/>
      <c r="BG68" s="70"/>
      <c r="BH68" s="70"/>
      <c r="BI68" s="71"/>
    </row>
    <row r="69" spans="2:61" ht="18" customHeight="1" x14ac:dyDescent="0.2">
      <c r="B69" s="57" t="s">
        <v>591</v>
      </c>
      <c r="C69" s="58"/>
      <c r="D69" s="58"/>
      <c r="E69" s="58"/>
      <c r="F69" s="58"/>
      <c r="G69" s="58"/>
      <c r="H69" s="58"/>
      <c r="I69" s="58"/>
      <c r="J69" s="58"/>
      <c r="K69" s="58"/>
      <c r="L69" s="58"/>
      <c r="M69" s="58"/>
      <c r="N69" s="58"/>
      <c r="O69" s="58"/>
      <c r="P69" s="58"/>
      <c r="Q69" s="58"/>
      <c r="R69" s="58"/>
      <c r="S69" s="58"/>
      <c r="T69" s="59"/>
      <c r="U69" s="60" t="s">
        <v>88</v>
      </c>
      <c r="V69" s="61"/>
      <c r="W69" s="61"/>
      <c r="X69" s="61"/>
      <c r="Y69" s="61"/>
      <c r="Z69" s="62"/>
      <c r="AA69" s="63">
        <f t="shared" si="1"/>
        <v>3.8505387897746428E-2</v>
      </c>
      <c r="AB69" s="64"/>
      <c r="AC69" s="64"/>
      <c r="AD69" s="64"/>
      <c r="AE69" s="65"/>
      <c r="AF69" s="196">
        <v>71</v>
      </c>
      <c r="AG69" s="197"/>
      <c r="AH69" s="196">
        <v>71</v>
      </c>
      <c r="AI69" s="197"/>
      <c r="AJ69" s="196">
        <v>71</v>
      </c>
      <c r="AK69" s="197"/>
      <c r="AL69" s="196">
        <v>71</v>
      </c>
      <c r="AM69" s="197"/>
      <c r="AN69" s="196">
        <v>71</v>
      </c>
      <c r="AO69" s="197"/>
      <c r="AP69" s="196">
        <v>71</v>
      </c>
      <c r="AQ69" s="197"/>
      <c r="AR69" s="196">
        <v>71</v>
      </c>
      <c r="AS69" s="197"/>
      <c r="AT69" s="196">
        <v>71</v>
      </c>
      <c r="AU69" s="197"/>
      <c r="AV69" s="196">
        <v>71</v>
      </c>
      <c r="AW69" s="197"/>
      <c r="AX69" s="196">
        <v>71</v>
      </c>
      <c r="AY69" s="197"/>
      <c r="AZ69" s="196">
        <v>71</v>
      </c>
      <c r="BA69" s="197"/>
      <c r="BB69" s="196">
        <v>71</v>
      </c>
      <c r="BC69" s="197"/>
      <c r="BD69" s="39">
        <v>84756211.45714286</v>
      </c>
      <c r="BE69" s="40"/>
      <c r="BF69" s="40"/>
      <c r="BG69" s="40"/>
      <c r="BH69" s="40"/>
      <c r="BI69" s="41"/>
    </row>
    <row r="70" spans="2:61" ht="18" customHeight="1" x14ac:dyDescent="0.2">
      <c r="B70" s="42" t="s">
        <v>592</v>
      </c>
      <c r="C70" s="43"/>
      <c r="D70" s="43"/>
      <c r="E70" s="43"/>
      <c r="F70" s="43"/>
      <c r="G70" s="43"/>
      <c r="H70" s="43"/>
      <c r="I70" s="43"/>
      <c r="J70" s="43"/>
      <c r="K70" s="43"/>
      <c r="L70" s="43"/>
      <c r="M70" s="43"/>
      <c r="N70" s="43"/>
      <c r="O70" s="43"/>
      <c r="P70" s="43"/>
      <c r="Q70" s="43"/>
      <c r="R70" s="43"/>
      <c r="S70" s="43"/>
      <c r="T70" s="44"/>
      <c r="U70" s="45" t="s">
        <v>89</v>
      </c>
      <c r="V70" s="46"/>
      <c r="W70" s="46"/>
      <c r="X70" s="46"/>
      <c r="Y70" s="46"/>
      <c r="Z70" s="47"/>
      <c r="AA70" s="48">
        <f t="shared" si="1"/>
        <v>7.5736737705509895E-4</v>
      </c>
      <c r="AB70" s="49"/>
      <c r="AC70" s="49"/>
      <c r="AD70" s="49"/>
      <c r="AE70" s="50"/>
      <c r="AF70" s="194">
        <v>85</v>
      </c>
      <c r="AG70" s="195"/>
      <c r="AH70" s="194">
        <v>85</v>
      </c>
      <c r="AI70" s="195"/>
      <c r="AJ70" s="194">
        <v>85</v>
      </c>
      <c r="AK70" s="195"/>
      <c r="AL70" s="194">
        <v>85</v>
      </c>
      <c r="AM70" s="195"/>
      <c r="AN70" s="194">
        <v>85</v>
      </c>
      <c r="AO70" s="195"/>
      <c r="AP70" s="194">
        <v>85</v>
      </c>
      <c r="AQ70" s="195"/>
      <c r="AR70" s="194">
        <v>85</v>
      </c>
      <c r="AS70" s="195"/>
      <c r="AT70" s="194">
        <v>85</v>
      </c>
      <c r="AU70" s="195"/>
      <c r="AV70" s="194">
        <v>85</v>
      </c>
      <c r="AW70" s="195"/>
      <c r="AX70" s="194">
        <v>85</v>
      </c>
      <c r="AY70" s="195"/>
      <c r="AZ70" s="194">
        <v>85</v>
      </c>
      <c r="BA70" s="195"/>
      <c r="BB70" s="194">
        <v>85</v>
      </c>
      <c r="BC70" s="195"/>
      <c r="BD70" s="69">
        <v>1667080.7142857143</v>
      </c>
      <c r="BE70" s="70"/>
      <c r="BF70" s="70"/>
      <c r="BG70" s="70"/>
      <c r="BH70" s="70"/>
      <c r="BI70" s="71"/>
    </row>
    <row r="71" spans="2:61" ht="18" customHeight="1" x14ac:dyDescent="0.2">
      <c r="B71" s="57" t="s">
        <v>593</v>
      </c>
      <c r="C71" s="58"/>
      <c r="D71" s="58"/>
      <c r="E71" s="58"/>
      <c r="F71" s="58"/>
      <c r="G71" s="58"/>
      <c r="H71" s="58"/>
      <c r="I71" s="58"/>
      <c r="J71" s="58"/>
      <c r="K71" s="58"/>
      <c r="L71" s="58"/>
      <c r="M71" s="58"/>
      <c r="N71" s="58"/>
      <c r="O71" s="58"/>
      <c r="P71" s="58"/>
      <c r="Q71" s="58"/>
      <c r="R71" s="58"/>
      <c r="S71" s="58"/>
      <c r="T71" s="59"/>
      <c r="U71" s="60" t="s">
        <v>90</v>
      </c>
      <c r="V71" s="61"/>
      <c r="W71" s="61"/>
      <c r="X71" s="61"/>
      <c r="Y71" s="61"/>
      <c r="Z71" s="62"/>
      <c r="AA71" s="63">
        <f t="shared" si="1"/>
        <v>4.1742770600299055E-4</v>
      </c>
      <c r="AB71" s="64"/>
      <c r="AC71" s="64"/>
      <c r="AD71" s="64"/>
      <c r="AE71" s="65"/>
      <c r="AF71" s="196">
        <v>44</v>
      </c>
      <c r="AG71" s="197"/>
      <c r="AH71" s="196">
        <v>44</v>
      </c>
      <c r="AI71" s="197"/>
      <c r="AJ71" s="196">
        <v>44</v>
      </c>
      <c r="AK71" s="197"/>
      <c r="AL71" s="196">
        <v>44</v>
      </c>
      <c r="AM71" s="197"/>
      <c r="AN71" s="196">
        <v>44</v>
      </c>
      <c r="AO71" s="197"/>
      <c r="AP71" s="196">
        <v>44</v>
      </c>
      <c r="AQ71" s="197"/>
      <c r="AR71" s="196">
        <v>44</v>
      </c>
      <c r="AS71" s="197"/>
      <c r="AT71" s="196">
        <v>44</v>
      </c>
      <c r="AU71" s="197"/>
      <c r="AV71" s="196">
        <v>44</v>
      </c>
      <c r="AW71" s="197"/>
      <c r="AX71" s="196">
        <v>44</v>
      </c>
      <c r="AY71" s="197"/>
      <c r="AZ71" s="196">
        <v>44</v>
      </c>
      <c r="BA71" s="197"/>
      <c r="BB71" s="196">
        <v>44</v>
      </c>
      <c r="BC71" s="197"/>
      <c r="BD71" s="39">
        <v>918821.82857142854</v>
      </c>
      <c r="BE71" s="40"/>
      <c r="BF71" s="40"/>
      <c r="BG71" s="40"/>
      <c r="BH71" s="40"/>
      <c r="BI71" s="41"/>
    </row>
    <row r="72" spans="2:61" ht="18" customHeight="1" x14ac:dyDescent="0.2">
      <c r="B72" s="42" t="s">
        <v>594</v>
      </c>
      <c r="C72" s="43"/>
      <c r="D72" s="43"/>
      <c r="E72" s="43"/>
      <c r="F72" s="43"/>
      <c r="G72" s="43"/>
      <c r="H72" s="43"/>
      <c r="I72" s="43"/>
      <c r="J72" s="43"/>
      <c r="K72" s="43"/>
      <c r="L72" s="43"/>
      <c r="M72" s="43"/>
      <c r="N72" s="43"/>
      <c r="O72" s="43"/>
      <c r="P72" s="43"/>
      <c r="Q72" s="43"/>
      <c r="R72" s="43"/>
      <c r="S72" s="43"/>
      <c r="T72" s="44"/>
      <c r="U72" s="45" t="s">
        <v>91</v>
      </c>
      <c r="V72" s="46"/>
      <c r="W72" s="46"/>
      <c r="X72" s="46"/>
      <c r="Y72" s="46"/>
      <c r="Z72" s="47"/>
      <c r="AA72" s="48">
        <f t="shared" si="1"/>
        <v>4.5442042623305935E-4</v>
      </c>
      <c r="AB72" s="49"/>
      <c r="AC72" s="49"/>
      <c r="AD72" s="49"/>
      <c r="AE72" s="50"/>
      <c r="AF72" s="194">
        <v>51</v>
      </c>
      <c r="AG72" s="195"/>
      <c r="AH72" s="194">
        <v>51</v>
      </c>
      <c r="AI72" s="195"/>
      <c r="AJ72" s="194">
        <v>51</v>
      </c>
      <c r="AK72" s="195"/>
      <c r="AL72" s="194">
        <v>51</v>
      </c>
      <c r="AM72" s="195"/>
      <c r="AN72" s="194">
        <v>51</v>
      </c>
      <c r="AO72" s="195"/>
      <c r="AP72" s="194">
        <v>51</v>
      </c>
      <c r="AQ72" s="195"/>
      <c r="AR72" s="194">
        <v>51</v>
      </c>
      <c r="AS72" s="195"/>
      <c r="AT72" s="194">
        <v>51</v>
      </c>
      <c r="AU72" s="195"/>
      <c r="AV72" s="194">
        <v>51</v>
      </c>
      <c r="AW72" s="195"/>
      <c r="AX72" s="194">
        <v>51</v>
      </c>
      <c r="AY72" s="195"/>
      <c r="AZ72" s="194">
        <v>51</v>
      </c>
      <c r="BA72" s="195"/>
      <c r="BB72" s="194">
        <v>51</v>
      </c>
      <c r="BC72" s="195"/>
      <c r="BD72" s="69">
        <v>1000248.4285714285</v>
      </c>
      <c r="BE72" s="70"/>
      <c r="BF72" s="70"/>
      <c r="BG72" s="70"/>
      <c r="BH72" s="70"/>
      <c r="BI72" s="71"/>
    </row>
    <row r="73" spans="2:61" ht="18" customHeight="1" x14ac:dyDescent="0.2">
      <c r="B73" s="57" t="s">
        <v>595</v>
      </c>
      <c r="C73" s="58"/>
      <c r="D73" s="58"/>
      <c r="E73" s="58"/>
      <c r="F73" s="58"/>
      <c r="G73" s="58"/>
      <c r="H73" s="58"/>
      <c r="I73" s="58"/>
      <c r="J73" s="58"/>
      <c r="K73" s="58"/>
      <c r="L73" s="58"/>
      <c r="M73" s="58"/>
      <c r="N73" s="58"/>
      <c r="O73" s="58"/>
      <c r="P73" s="58"/>
      <c r="Q73" s="58"/>
      <c r="R73" s="58"/>
      <c r="S73" s="58"/>
      <c r="T73" s="59"/>
      <c r="U73" s="60" t="s">
        <v>535</v>
      </c>
      <c r="V73" s="61"/>
      <c r="W73" s="61"/>
      <c r="X73" s="61"/>
      <c r="Y73" s="61"/>
      <c r="Z73" s="62"/>
      <c r="AA73" s="63">
        <f t="shared" si="1"/>
        <v>2.7649391813733926E-2</v>
      </c>
      <c r="AB73" s="64"/>
      <c r="AC73" s="64"/>
      <c r="AD73" s="64"/>
      <c r="AE73" s="65"/>
      <c r="AF73" s="196">
        <v>182</v>
      </c>
      <c r="AG73" s="197"/>
      <c r="AH73" s="196">
        <v>182</v>
      </c>
      <c r="AI73" s="197"/>
      <c r="AJ73" s="196">
        <v>182</v>
      </c>
      <c r="AK73" s="197"/>
      <c r="AL73" s="196">
        <v>182</v>
      </c>
      <c r="AM73" s="197"/>
      <c r="AN73" s="196">
        <v>182</v>
      </c>
      <c r="AO73" s="197"/>
      <c r="AP73" s="196">
        <v>182</v>
      </c>
      <c r="AQ73" s="197"/>
      <c r="AR73" s="196">
        <v>182</v>
      </c>
      <c r="AS73" s="197"/>
      <c r="AT73" s="196">
        <v>182</v>
      </c>
      <c r="AU73" s="197"/>
      <c r="AV73" s="196">
        <v>182</v>
      </c>
      <c r="AW73" s="197"/>
      <c r="AX73" s="196">
        <v>182</v>
      </c>
      <c r="AY73" s="197"/>
      <c r="AZ73" s="196">
        <v>182</v>
      </c>
      <c r="BA73" s="197"/>
      <c r="BB73" s="196">
        <v>182</v>
      </c>
      <c r="BC73" s="197"/>
      <c r="BD73" s="39">
        <v>60860514.000000007</v>
      </c>
      <c r="BE73" s="40"/>
      <c r="BF73" s="40"/>
      <c r="BG73" s="40"/>
      <c r="BH73" s="40"/>
      <c r="BI73" s="41"/>
    </row>
    <row r="74" spans="2:61" ht="18" customHeight="1" x14ac:dyDescent="0.2">
      <c r="B74" s="42" t="s">
        <v>596</v>
      </c>
      <c r="C74" s="43"/>
      <c r="D74" s="43"/>
      <c r="E74" s="43"/>
      <c r="F74" s="43"/>
      <c r="G74" s="43"/>
      <c r="H74" s="43"/>
      <c r="I74" s="43"/>
      <c r="J74" s="43"/>
      <c r="K74" s="43"/>
      <c r="L74" s="43"/>
      <c r="M74" s="43"/>
      <c r="N74" s="43"/>
      <c r="O74" s="43"/>
      <c r="P74" s="43"/>
      <c r="Q74" s="43"/>
      <c r="R74" s="43"/>
      <c r="S74" s="43"/>
      <c r="T74" s="44"/>
      <c r="U74" s="45" t="s">
        <v>536</v>
      </c>
      <c r="V74" s="46"/>
      <c r="W74" s="46"/>
      <c r="X74" s="46"/>
      <c r="Y74" s="46"/>
      <c r="Z74" s="47"/>
      <c r="AA74" s="48">
        <f t="shared" si="1"/>
        <v>7.5959867620148142E-4</v>
      </c>
      <c r="AB74" s="49"/>
      <c r="AC74" s="49"/>
      <c r="AD74" s="49"/>
      <c r="AE74" s="50"/>
      <c r="AF74" s="194">
        <v>5</v>
      </c>
      <c r="AG74" s="195"/>
      <c r="AH74" s="194">
        <v>5</v>
      </c>
      <c r="AI74" s="195"/>
      <c r="AJ74" s="194">
        <v>5</v>
      </c>
      <c r="AK74" s="195"/>
      <c r="AL74" s="194">
        <v>5</v>
      </c>
      <c r="AM74" s="195"/>
      <c r="AN74" s="194">
        <v>5</v>
      </c>
      <c r="AO74" s="195"/>
      <c r="AP74" s="194">
        <v>5</v>
      </c>
      <c r="AQ74" s="195"/>
      <c r="AR74" s="194">
        <v>5</v>
      </c>
      <c r="AS74" s="195"/>
      <c r="AT74" s="194">
        <v>5</v>
      </c>
      <c r="AU74" s="195"/>
      <c r="AV74" s="194">
        <v>5</v>
      </c>
      <c r="AW74" s="195"/>
      <c r="AX74" s="194">
        <v>5</v>
      </c>
      <c r="AY74" s="195"/>
      <c r="AZ74" s="194">
        <v>5</v>
      </c>
      <c r="BA74" s="195"/>
      <c r="BB74" s="194">
        <v>5</v>
      </c>
      <c r="BC74" s="195"/>
      <c r="BD74" s="69">
        <v>1671992.142857143</v>
      </c>
      <c r="BE74" s="70"/>
      <c r="BF74" s="70"/>
      <c r="BG74" s="70"/>
      <c r="BH74" s="70"/>
      <c r="BI74" s="71"/>
    </row>
    <row r="75" spans="2:61" ht="18" customHeight="1" x14ac:dyDescent="0.2">
      <c r="B75" s="57" t="s">
        <v>597</v>
      </c>
      <c r="C75" s="58"/>
      <c r="D75" s="58"/>
      <c r="E75" s="58"/>
      <c r="F75" s="58"/>
      <c r="G75" s="58"/>
      <c r="H75" s="58"/>
      <c r="I75" s="58"/>
      <c r="J75" s="58"/>
      <c r="K75" s="58"/>
      <c r="L75" s="58"/>
      <c r="M75" s="58"/>
      <c r="N75" s="58"/>
      <c r="O75" s="58"/>
      <c r="P75" s="58"/>
      <c r="Q75" s="58"/>
      <c r="R75" s="58"/>
      <c r="S75" s="58"/>
      <c r="T75" s="59"/>
      <c r="U75" s="60" t="s">
        <v>537</v>
      </c>
      <c r="V75" s="61"/>
      <c r="W75" s="61"/>
      <c r="X75" s="61"/>
      <c r="Y75" s="61"/>
      <c r="Z75" s="62"/>
      <c r="AA75" s="63">
        <f t="shared" si="1"/>
        <v>2.1384490646261616E-4</v>
      </c>
      <c r="AB75" s="64"/>
      <c r="AC75" s="64"/>
      <c r="AD75" s="64"/>
      <c r="AE75" s="65"/>
      <c r="AF75" s="196">
        <v>24</v>
      </c>
      <c r="AG75" s="197"/>
      <c r="AH75" s="196">
        <v>24</v>
      </c>
      <c r="AI75" s="197"/>
      <c r="AJ75" s="196">
        <v>24</v>
      </c>
      <c r="AK75" s="197"/>
      <c r="AL75" s="196">
        <v>24</v>
      </c>
      <c r="AM75" s="197"/>
      <c r="AN75" s="196">
        <v>24</v>
      </c>
      <c r="AO75" s="197"/>
      <c r="AP75" s="196">
        <v>24</v>
      </c>
      <c r="AQ75" s="197"/>
      <c r="AR75" s="196">
        <v>24</v>
      </c>
      <c r="AS75" s="197"/>
      <c r="AT75" s="196">
        <v>24</v>
      </c>
      <c r="AU75" s="197"/>
      <c r="AV75" s="196">
        <v>24</v>
      </c>
      <c r="AW75" s="197"/>
      <c r="AX75" s="196">
        <v>24</v>
      </c>
      <c r="AY75" s="197"/>
      <c r="AZ75" s="196">
        <v>24</v>
      </c>
      <c r="BA75" s="197"/>
      <c r="BB75" s="196">
        <v>24</v>
      </c>
      <c r="BC75" s="197"/>
      <c r="BD75" s="39">
        <v>470705.14285714284</v>
      </c>
      <c r="BE75" s="40"/>
      <c r="BF75" s="40"/>
      <c r="BG75" s="40"/>
      <c r="BH75" s="40"/>
      <c r="BI75" s="41"/>
    </row>
    <row r="76" spans="2:61" ht="18" customHeight="1" x14ac:dyDescent="0.2">
      <c r="B76" s="42" t="s">
        <v>598</v>
      </c>
      <c r="C76" s="43"/>
      <c r="D76" s="43"/>
      <c r="E76" s="43"/>
      <c r="F76" s="43"/>
      <c r="G76" s="43"/>
      <c r="H76" s="43"/>
      <c r="I76" s="43"/>
      <c r="J76" s="43"/>
      <c r="K76" s="43"/>
      <c r="L76" s="43"/>
      <c r="M76" s="43"/>
      <c r="N76" s="43"/>
      <c r="O76" s="43"/>
      <c r="P76" s="43"/>
      <c r="Q76" s="43"/>
      <c r="R76" s="43"/>
      <c r="S76" s="43"/>
      <c r="T76" s="44"/>
      <c r="U76" s="45" t="s">
        <v>538</v>
      </c>
      <c r="V76" s="46"/>
      <c r="W76" s="46"/>
      <c r="X76" s="46"/>
      <c r="Y76" s="46"/>
      <c r="Z76" s="47"/>
      <c r="AA76" s="48">
        <f t="shared" si="1"/>
        <v>3.1569183559724911E-4</v>
      </c>
      <c r="AB76" s="49"/>
      <c r="AC76" s="49"/>
      <c r="AD76" s="49"/>
      <c r="AE76" s="50"/>
      <c r="AF76" s="194">
        <v>1</v>
      </c>
      <c r="AG76" s="195"/>
      <c r="AH76" s="194">
        <v>1</v>
      </c>
      <c r="AI76" s="195"/>
      <c r="AJ76" s="194">
        <v>1</v>
      </c>
      <c r="AK76" s="195"/>
      <c r="AL76" s="194">
        <v>1</v>
      </c>
      <c r="AM76" s="195"/>
      <c r="AN76" s="194">
        <v>1</v>
      </c>
      <c r="AO76" s="195"/>
      <c r="AP76" s="194">
        <v>1</v>
      </c>
      <c r="AQ76" s="195"/>
      <c r="AR76" s="194">
        <v>1</v>
      </c>
      <c r="AS76" s="195"/>
      <c r="AT76" s="194">
        <v>1</v>
      </c>
      <c r="AU76" s="195"/>
      <c r="AV76" s="194">
        <v>1</v>
      </c>
      <c r="AW76" s="195"/>
      <c r="AX76" s="194">
        <v>1</v>
      </c>
      <c r="AY76" s="195"/>
      <c r="AZ76" s="194">
        <v>1</v>
      </c>
      <c r="BA76" s="195"/>
      <c r="BB76" s="194">
        <v>1</v>
      </c>
      <c r="BC76" s="195"/>
      <c r="BD76" s="69">
        <v>694885.71428571432</v>
      </c>
      <c r="BE76" s="70"/>
      <c r="BF76" s="70"/>
      <c r="BG76" s="70"/>
      <c r="BH76" s="70"/>
      <c r="BI76" s="71"/>
    </row>
    <row r="77" spans="2:61" ht="18" customHeight="1" x14ac:dyDescent="0.2">
      <c r="B77" s="57" t="s">
        <v>715</v>
      </c>
      <c r="C77" s="58"/>
      <c r="D77" s="58"/>
      <c r="E77" s="58"/>
      <c r="F77" s="58"/>
      <c r="G77" s="58"/>
      <c r="H77" s="58"/>
      <c r="I77" s="58"/>
      <c r="J77" s="58"/>
      <c r="K77" s="58"/>
      <c r="L77" s="58"/>
      <c r="M77" s="58"/>
      <c r="N77" s="58"/>
      <c r="O77" s="58"/>
      <c r="P77" s="58"/>
      <c r="Q77" s="58"/>
      <c r="R77" s="58"/>
      <c r="S77" s="58"/>
      <c r="T77" s="59"/>
      <c r="U77" s="60" t="s">
        <v>539</v>
      </c>
      <c r="V77" s="61"/>
      <c r="W77" s="61"/>
      <c r="X77" s="61"/>
      <c r="Y77" s="61"/>
      <c r="Z77" s="62"/>
      <c r="AA77" s="63">
        <f t="shared" si="1"/>
        <v>1.8079677265751696E-3</v>
      </c>
      <c r="AB77" s="64"/>
      <c r="AC77" s="64"/>
      <c r="AD77" s="64"/>
      <c r="AE77" s="65"/>
      <c r="AF77" s="196">
        <v>18</v>
      </c>
      <c r="AG77" s="197"/>
      <c r="AH77" s="196">
        <v>18</v>
      </c>
      <c r="AI77" s="197"/>
      <c r="AJ77" s="196">
        <v>18</v>
      </c>
      <c r="AK77" s="197"/>
      <c r="AL77" s="196">
        <v>18</v>
      </c>
      <c r="AM77" s="197"/>
      <c r="AN77" s="196">
        <v>18</v>
      </c>
      <c r="AO77" s="197"/>
      <c r="AP77" s="196">
        <v>18</v>
      </c>
      <c r="AQ77" s="197"/>
      <c r="AR77" s="196">
        <v>18</v>
      </c>
      <c r="AS77" s="197"/>
      <c r="AT77" s="196">
        <v>18</v>
      </c>
      <c r="AU77" s="197"/>
      <c r="AV77" s="196">
        <v>18</v>
      </c>
      <c r="AW77" s="197"/>
      <c r="AX77" s="196">
        <v>18</v>
      </c>
      <c r="AY77" s="197"/>
      <c r="AZ77" s="196">
        <v>18</v>
      </c>
      <c r="BA77" s="197"/>
      <c r="BB77" s="196">
        <v>18</v>
      </c>
      <c r="BC77" s="197"/>
      <c r="BD77" s="39">
        <v>3979611.7714285711</v>
      </c>
      <c r="BE77" s="40"/>
      <c r="BF77" s="40"/>
      <c r="BG77" s="40"/>
      <c r="BH77" s="40"/>
      <c r="BI77" s="41"/>
    </row>
    <row r="78" spans="2:61" ht="35.25" customHeight="1" x14ac:dyDescent="0.2">
      <c r="B78" s="42" t="s">
        <v>599</v>
      </c>
      <c r="C78" s="43"/>
      <c r="D78" s="43"/>
      <c r="E78" s="43"/>
      <c r="F78" s="43"/>
      <c r="G78" s="43"/>
      <c r="H78" s="43"/>
      <c r="I78" s="43"/>
      <c r="J78" s="43"/>
      <c r="K78" s="43"/>
      <c r="L78" s="43"/>
      <c r="M78" s="43"/>
      <c r="N78" s="43"/>
      <c r="O78" s="43"/>
      <c r="P78" s="43"/>
      <c r="Q78" s="43"/>
      <c r="R78" s="43"/>
      <c r="S78" s="43"/>
      <c r="T78" s="44"/>
      <c r="U78" s="45" t="s">
        <v>540</v>
      </c>
      <c r="V78" s="46"/>
      <c r="W78" s="46"/>
      <c r="X78" s="46"/>
      <c r="Y78" s="46"/>
      <c r="Z78" s="47"/>
      <c r="AA78" s="48">
        <f t="shared" si="1"/>
        <v>2.138326674168621E-3</v>
      </c>
      <c r="AB78" s="49"/>
      <c r="AC78" s="49"/>
      <c r="AD78" s="49"/>
      <c r="AE78" s="50"/>
      <c r="AF78" s="194">
        <v>29</v>
      </c>
      <c r="AG78" s="195"/>
      <c r="AH78" s="194">
        <v>29</v>
      </c>
      <c r="AI78" s="195"/>
      <c r="AJ78" s="194">
        <v>29</v>
      </c>
      <c r="AK78" s="195"/>
      <c r="AL78" s="194">
        <v>29</v>
      </c>
      <c r="AM78" s="195"/>
      <c r="AN78" s="194">
        <v>29</v>
      </c>
      <c r="AO78" s="195"/>
      <c r="AP78" s="194">
        <v>29</v>
      </c>
      <c r="AQ78" s="195"/>
      <c r="AR78" s="194">
        <v>29</v>
      </c>
      <c r="AS78" s="195"/>
      <c r="AT78" s="194">
        <v>29</v>
      </c>
      <c r="AU78" s="195"/>
      <c r="AV78" s="194">
        <v>29</v>
      </c>
      <c r="AW78" s="195"/>
      <c r="AX78" s="194">
        <v>29</v>
      </c>
      <c r="AY78" s="195"/>
      <c r="AZ78" s="194">
        <v>29</v>
      </c>
      <c r="BA78" s="195"/>
      <c r="BB78" s="194">
        <v>29</v>
      </c>
      <c r="BC78" s="195"/>
      <c r="BD78" s="69">
        <v>4706782.0285714287</v>
      </c>
      <c r="BE78" s="70"/>
      <c r="BF78" s="70"/>
      <c r="BG78" s="70"/>
      <c r="BH78" s="70"/>
      <c r="BI78" s="71"/>
    </row>
    <row r="79" spans="2:61" ht="35.25" customHeight="1" x14ac:dyDescent="0.2">
      <c r="B79" s="57" t="s">
        <v>600</v>
      </c>
      <c r="C79" s="58"/>
      <c r="D79" s="58"/>
      <c r="E79" s="58"/>
      <c r="F79" s="58"/>
      <c r="G79" s="58"/>
      <c r="H79" s="58"/>
      <c r="I79" s="58"/>
      <c r="J79" s="58"/>
      <c r="K79" s="58"/>
      <c r="L79" s="58"/>
      <c r="M79" s="58"/>
      <c r="N79" s="58"/>
      <c r="O79" s="58"/>
      <c r="P79" s="58"/>
      <c r="Q79" s="58"/>
      <c r="R79" s="58"/>
      <c r="S79" s="58"/>
      <c r="T79" s="59"/>
      <c r="U79" s="60" t="s">
        <v>541</v>
      </c>
      <c r="V79" s="61"/>
      <c r="W79" s="61"/>
      <c r="X79" s="61"/>
      <c r="Y79" s="61"/>
      <c r="Z79" s="62"/>
      <c r="AA79" s="63">
        <f t="shared" si="1"/>
        <v>2.3036779346352291E-3</v>
      </c>
      <c r="AB79" s="64"/>
      <c r="AC79" s="64"/>
      <c r="AD79" s="64"/>
      <c r="AE79" s="65"/>
      <c r="AF79" s="196">
        <v>31</v>
      </c>
      <c r="AG79" s="197"/>
      <c r="AH79" s="196">
        <v>31</v>
      </c>
      <c r="AI79" s="197"/>
      <c r="AJ79" s="196">
        <v>31</v>
      </c>
      <c r="AK79" s="197"/>
      <c r="AL79" s="196">
        <v>31</v>
      </c>
      <c r="AM79" s="197"/>
      <c r="AN79" s="196">
        <v>31</v>
      </c>
      <c r="AO79" s="197"/>
      <c r="AP79" s="196">
        <v>31</v>
      </c>
      <c r="AQ79" s="197"/>
      <c r="AR79" s="196">
        <v>31</v>
      </c>
      <c r="AS79" s="197"/>
      <c r="AT79" s="196">
        <v>31</v>
      </c>
      <c r="AU79" s="197"/>
      <c r="AV79" s="196">
        <v>31</v>
      </c>
      <c r="AW79" s="197"/>
      <c r="AX79" s="196">
        <v>31</v>
      </c>
      <c r="AY79" s="197"/>
      <c r="AZ79" s="196">
        <v>31</v>
      </c>
      <c r="BA79" s="197"/>
      <c r="BB79" s="196">
        <v>31</v>
      </c>
      <c r="BC79" s="197"/>
      <c r="BD79" s="39">
        <v>5070745.2857142854</v>
      </c>
      <c r="BE79" s="40"/>
      <c r="BF79" s="40"/>
      <c r="BG79" s="40"/>
      <c r="BH79" s="40"/>
      <c r="BI79" s="41"/>
    </row>
    <row r="80" spans="2:61" ht="35.25" customHeight="1" x14ac:dyDescent="0.2">
      <c r="B80" s="42" t="s">
        <v>601</v>
      </c>
      <c r="C80" s="43"/>
      <c r="D80" s="43"/>
      <c r="E80" s="43"/>
      <c r="F80" s="43"/>
      <c r="G80" s="43"/>
      <c r="H80" s="43"/>
      <c r="I80" s="43"/>
      <c r="J80" s="43"/>
      <c r="K80" s="43"/>
      <c r="L80" s="43"/>
      <c r="M80" s="43"/>
      <c r="N80" s="43"/>
      <c r="O80" s="43"/>
      <c r="P80" s="43"/>
      <c r="Q80" s="43"/>
      <c r="R80" s="43"/>
      <c r="S80" s="43"/>
      <c r="T80" s="44"/>
      <c r="U80" s="45" t="s">
        <v>542</v>
      </c>
      <c r="V80" s="46"/>
      <c r="W80" s="46"/>
      <c r="X80" s="46"/>
      <c r="Y80" s="46"/>
      <c r="Z80" s="47"/>
      <c r="AA80" s="48">
        <f t="shared" si="1"/>
        <v>7.373540255753866E-4</v>
      </c>
      <c r="AB80" s="49"/>
      <c r="AC80" s="49"/>
      <c r="AD80" s="49"/>
      <c r="AE80" s="50"/>
      <c r="AF80" s="194">
        <v>10</v>
      </c>
      <c r="AG80" s="195"/>
      <c r="AH80" s="194">
        <v>10</v>
      </c>
      <c r="AI80" s="195"/>
      <c r="AJ80" s="194">
        <v>10</v>
      </c>
      <c r="AK80" s="195"/>
      <c r="AL80" s="194">
        <v>10</v>
      </c>
      <c r="AM80" s="195"/>
      <c r="AN80" s="194">
        <v>10</v>
      </c>
      <c r="AO80" s="195"/>
      <c r="AP80" s="194">
        <v>10</v>
      </c>
      <c r="AQ80" s="195"/>
      <c r="AR80" s="194">
        <v>10</v>
      </c>
      <c r="AS80" s="195"/>
      <c r="AT80" s="194">
        <v>10</v>
      </c>
      <c r="AU80" s="195"/>
      <c r="AV80" s="194">
        <v>10</v>
      </c>
      <c r="AW80" s="195"/>
      <c r="AX80" s="194">
        <v>10</v>
      </c>
      <c r="AY80" s="195"/>
      <c r="AZ80" s="194">
        <v>10</v>
      </c>
      <c r="BA80" s="195"/>
      <c r="BB80" s="194">
        <v>10</v>
      </c>
      <c r="BC80" s="195"/>
      <c r="BD80" s="69">
        <v>1623028.2857142857</v>
      </c>
      <c r="BE80" s="70"/>
      <c r="BF80" s="70"/>
      <c r="BG80" s="70"/>
      <c r="BH80" s="70"/>
      <c r="BI80" s="71"/>
    </row>
    <row r="81" spans="2:61" ht="18" customHeight="1" x14ac:dyDescent="0.2">
      <c r="B81" s="57" t="s">
        <v>602</v>
      </c>
      <c r="C81" s="58"/>
      <c r="D81" s="58"/>
      <c r="E81" s="58"/>
      <c r="F81" s="58"/>
      <c r="G81" s="58"/>
      <c r="H81" s="58"/>
      <c r="I81" s="58"/>
      <c r="J81" s="58"/>
      <c r="K81" s="58"/>
      <c r="L81" s="58"/>
      <c r="M81" s="58"/>
      <c r="N81" s="58"/>
      <c r="O81" s="58"/>
      <c r="P81" s="58"/>
      <c r="Q81" s="58"/>
      <c r="R81" s="58"/>
      <c r="S81" s="58"/>
      <c r="T81" s="59"/>
      <c r="U81" s="60" t="s">
        <v>543</v>
      </c>
      <c r="V81" s="61"/>
      <c r="W81" s="61"/>
      <c r="X81" s="61"/>
      <c r="Y81" s="61"/>
      <c r="Z81" s="62"/>
      <c r="AA81" s="63">
        <f t="shared" si="1"/>
        <v>2.0645912716110823E-3</v>
      </c>
      <c r="AB81" s="64"/>
      <c r="AC81" s="64"/>
      <c r="AD81" s="64"/>
      <c r="AE81" s="65"/>
      <c r="AF81" s="196">
        <v>28</v>
      </c>
      <c r="AG81" s="197"/>
      <c r="AH81" s="196">
        <v>28</v>
      </c>
      <c r="AI81" s="197"/>
      <c r="AJ81" s="196">
        <v>28</v>
      </c>
      <c r="AK81" s="197"/>
      <c r="AL81" s="196">
        <v>28</v>
      </c>
      <c r="AM81" s="197"/>
      <c r="AN81" s="196">
        <v>28</v>
      </c>
      <c r="AO81" s="197"/>
      <c r="AP81" s="196">
        <v>28</v>
      </c>
      <c r="AQ81" s="197"/>
      <c r="AR81" s="196">
        <v>28</v>
      </c>
      <c r="AS81" s="197"/>
      <c r="AT81" s="196">
        <v>28</v>
      </c>
      <c r="AU81" s="197"/>
      <c r="AV81" s="196">
        <v>28</v>
      </c>
      <c r="AW81" s="197"/>
      <c r="AX81" s="196">
        <v>28</v>
      </c>
      <c r="AY81" s="197"/>
      <c r="AZ81" s="196">
        <v>28</v>
      </c>
      <c r="BA81" s="197"/>
      <c r="BB81" s="196">
        <v>28</v>
      </c>
      <c r="BC81" s="197"/>
      <c r="BD81" s="39">
        <v>4544479.2</v>
      </c>
      <c r="BE81" s="40"/>
      <c r="BF81" s="40"/>
      <c r="BG81" s="40"/>
      <c r="BH81" s="40"/>
      <c r="BI81" s="41"/>
    </row>
    <row r="82" spans="2:61" ht="18" customHeight="1" x14ac:dyDescent="0.2">
      <c r="B82" s="42" t="s">
        <v>603</v>
      </c>
      <c r="C82" s="43"/>
      <c r="D82" s="43"/>
      <c r="E82" s="43"/>
      <c r="F82" s="43"/>
      <c r="G82" s="43"/>
      <c r="H82" s="43"/>
      <c r="I82" s="43"/>
      <c r="J82" s="43"/>
      <c r="K82" s="43"/>
      <c r="L82" s="43"/>
      <c r="M82" s="43"/>
      <c r="N82" s="43"/>
      <c r="O82" s="43"/>
      <c r="P82" s="43"/>
      <c r="Q82" s="43"/>
      <c r="R82" s="43"/>
      <c r="S82" s="43"/>
      <c r="T82" s="44"/>
      <c r="U82" s="45" t="s">
        <v>544</v>
      </c>
      <c r="V82" s="46"/>
      <c r="W82" s="46"/>
      <c r="X82" s="46"/>
      <c r="Y82" s="46"/>
      <c r="Z82" s="47"/>
      <c r="AA82" s="48">
        <f t="shared" si="1"/>
        <v>7.5210110608689438E-3</v>
      </c>
      <c r="AB82" s="49"/>
      <c r="AC82" s="49"/>
      <c r="AD82" s="49"/>
      <c r="AE82" s="50"/>
      <c r="AF82" s="194">
        <v>102</v>
      </c>
      <c r="AG82" s="195"/>
      <c r="AH82" s="194">
        <v>102</v>
      </c>
      <c r="AI82" s="195"/>
      <c r="AJ82" s="194">
        <v>102</v>
      </c>
      <c r="AK82" s="195"/>
      <c r="AL82" s="194">
        <v>102</v>
      </c>
      <c r="AM82" s="195"/>
      <c r="AN82" s="194">
        <v>102</v>
      </c>
      <c r="AO82" s="195"/>
      <c r="AP82" s="194">
        <v>102</v>
      </c>
      <c r="AQ82" s="195"/>
      <c r="AR82" s="194">
        <v>102</v>
      </c>
      <c r="AS82" s="195"/>
      <c r="AT82" s="194">
        <v>102</v>
      </c>
      <c r="AU82" s="195"/>
      <c r="AV82" s="194">
        <v>102</v>
      </c>
      <c r="AW82" s="195"/>
      <c r="AX82" s="194">
        <v>102</v>
      </c>
      <c r="AY82" s="195"/>
      <c r="AZ82" s="194">
        <v>102</v>
      </c>
      <c r="BA82" s="195"/>
      <c r="BB82" s="194">
        <v>102</v>
      </c>
      <c r="BC82" s="195"/>
      <c r="BD82" s="69">
        <v>16554888.514285715</v>
      </c>
      <c r="BE82" s="70"/>
      <c r="BF82" s="70"/>
      <c r="BG82" s="70"/>
      <c r="BH82" s="70"/>
      <c r="BI82" s="71"/>
    </row>
    <row r="83" spans="2:61" ht="18" customHeight="1" x14ac:dyDescent="0.2">
      <c r="B83" s="57" t="s">
        <v>604</v>
      </c>
      <c r="C83" s="58"/>
      <c r="D83" s="58"/>
      <c r="E83" s="58"/>
      <c r="F83" s="58"/>
      <c r="G83" s="58"/>
      <c r="H83" s="58"/>
      <c r="I83" s="58"/>
      <c r="J83" s="58"/>
      <c r="K83" s="58"/>
      <c r="L83" s="58"/>
      <c r="M83" s="58"/>
      <c r="N83" s="58"/>
      <c r="O83" s="58"/>
      <c r="P83" s="58"/>
      <c r="Q83" s="58"/>
      <c r="R83" s="58"/>
      <c r="S83" s="58"/>
      <c r="T83" s="59"/>
      <c r="U83" s="60" t="s">
        <v>545</v>
      </c>
      <c r="V83" s="61"/>
      <c r="W83" s="61"/>
      <c r="X83" s="61"/>
      <c r="Y83" s="61"/>
      <c r="Z83" s="62"/>
      <c r="AA83" s="63">
        <f t="shared" si="1"/>
        <v>3.1116339879281314E-2</v>
      </c>
      <c r="AB83" s="64"/>
      <c r="AC83" s="64"/>
      <c r="AD83" s="64"/>
      <c r="AE83" s="65"/>
      <c r="AF83" s="196">
        <v>422</v>
      </c>
      <c r="AG83" s="197"/>
      <c r="AH83" s="196">
        <v>422</v>
      </c>
      <c r="AI83" s="197"/>
      <c r="AJ83" s="196">
        <v>422</v>
      </c>
      <c r="AK83" s="197"/>
      <c r="AL83" s="196">
        <v>422</v>
      </c>
      <c r="AM83" s="197"/>
      <c r="AN83" s="196">
        <v>422</v>
      </c>
      <c r="AO83" s="197"/>
      <c r="AP83" s="196">
        <v>422</v>
      </c>
      <c r="AQ83" s="197"/>
      <c r="AR83" s="196">
        <v>422</v>
      </c>
      <c r="AS83" s="197"/>
      <c r="AT83" s="196">
        <v>422</v>
      </c>
      <c r="AU83" s="197"/>
      <c r="AV83" s="196">
        <v>422</v>
      </c>
      <c r="AW83" s="197"/>
      <c r="AX83" s="196">
        <v>422</v>
      </c>
      <c r="AY83" s="197"/>
      <c r="AZ83" s="196">
        <v>422</v>
      </c>
      <c r="BA83" s="197"/>
      <c r="BB83" s="196">
        <v>422</v>
      </c>
      <c r="BC83" s="197"/>
      <c r="BD83" s="39">
        <v>68491793.657142863</v>
      </c>
      <c r="BE83" s="40"/>
      <c r="BF83" s="40"/>
      <c r="BG83" s="40"/>
      <c r="BH83" s="40"/>
      <c r="BI83" s="41"/>
    </row>
    <row r="84" spans="2:61" ht="36" customHeight="1" x14ac:dyDescent="0.2">
      <c r="B84" s="42" t="s">
        <v>605</v>
      </c>
      <c r="C84" s="43"/>
      <c r="D84" s="43"/>
      <c r="E84" s="43"/>
      <c r="F84" s="43"/>
      <c r="G84" s="43"/>
      <c r="H84" s="43"/>
      <c r="I84" s="43"/>
      <c r="J84" s="43"/>
      <c r="K84" s="43"/>
      <c r="L84" s="43"/>
      <c r="M84" s="43"/>
      <c r="N84" s="43"/>
      <c r="O84" s="43"/>
      <c r="P84" s="43"/>
      <c r="Q84" s="43"/>
      <c r="R84" s="43"/>
      <c r="S84" s="43"/>
      <c r="T84" s="44"/>
      <c r="U84" s="45" t="s">
        <v>546</v>
      </c>
      <c r="V84" s="46"/>
      <c r="W84" s="46"/>
      <c r="X84" s="46"/>
      <c r="Y84" s="46"/>
      <c r="Z84" s="47"/>
      <c r="AA84" s="48">
        <f t="shared" si="1"/>
        <v>1.249269987996769E-2</v>
      </c>
      <c r="AB84" s="49"/>
      <c r="AC84" s="49"/>
      <c r="AD84" s="49"/>
      <c r="AE84" s="50"/>
      <c r="AF84" s="194">
        <v>271</v>
      </c>
      <c r="AG84" s="195"/>
      <c r="AH84" s="194">
        <v>271</v>
      </c>
      <c r="AI84" s="195"/>
      <c r="AJ84" s="194">
        <v>271</v>
      </c>
      <c r="AK84" s="195"/>
      <c r="AL84" s="194">
        <v>271</v>
      </c>
      <c r="AM84" s="195"/>
      <c r="AN84" s="194">
        <v>271</v>
      </c>
      <c r="AO84" s="195"/>
      <c r="AP84" s="194">
        <v>271</v>
      </c>
      <c r="AQ84" s="195"/>
      <c r="AR84" s="194">
        <v>271</v>
      </c>
      <c r="AS84" s="195"/>
      <c r="AT84" s="194">
        <v>271</v>
      </c>
      <c r="AU84" s="195"/>
      <c r="AV84" s="194">
        <v>271</v>
      </c>
      <c r="AW84" s="195"/>
      <c r="AX84" s="194">
        <v>271</v>
      </c>
      <c r="AY84" s="195"/>
      <c r="AZ84" s="194">
        <v>271</v>
      </c>
      <c r="BA84" s="195"/>
      <c r="BB84" s="194">
        <v>271</v>
      </c>
      <c r="BC84" s="195"/>
      <c r="BD84" s="69">
        <v>27498331.285714284</v>
      </c>
      <c r="BE84" s="70"/>
      <c r="BF84" s="70"/>
      <c r="BG84" s="70"/>
      <c r="BH84" s="70"/>
      <c r="BI84" s="71"/>
    </row>
    <row r="85" spans="2:61" ht="18" customHeight="1" x14ac:dyDescent="0.2">
      <c r="B85" s="57" t="s">
        <v>606</v>
      </c>
      <c r="C85" s="58"/>
      <c r="D85" s="58"/>
      <c r="E85" s="58"/>
      <c r="F85" s="58"/>
      <c r="G85" s="58"/>
      <c r="H85" s="58"/>
      <c r="I85" s="58"/>
      <c r="J85" s="58"/>
      <c r="K85" s="58"/>
      <c r="L85" s="58"/>
      <c r="M85" s="58"/>
      <c r="N85" s="58"/>
      <c r="O85" s="58"/>
      <c r="P85" s="58"/>
      <c r="Q85" s="58"/>
      <c r="R85" s="58"/>
      <c r="S85" s="58"/>
      <c r="T85" s="59"/>
      <c r="U85" s="60" t="s">
        <v>547</v>
      </c>
      <c r="V85" s="61"/>
      <c r="W85" s="61"/>
      <c r="X85" s="61"/>
      <c r="Y85" s="61"/>
      <c r="Z85" s="62"/>
      <c r="AA85" s="63">
        <f t="shared" si="1"/>
        <v>6.5213403285386169E-3</v>
      </c>
      <c r="AB85" s="64"/>
      <c r="AC85" s="64"/>
      <c r="AD85" s="64"/>
      <c r="AE85" s="65"/>
      <c r="AF85" s="196">
        <v>81</v>
      </c>
      <c r="AG85" s="197"/>
      <c r="AH85" s="196">
        <v>81</v>
      </c>
      <c r="AI85" s="197"/>
      <c r="AJ85" s="196">
        <v>81</v>
      </c>
      <c r="AK85" s="197"/>
      <c r="AL85" s="196">
        <v>81</v>
      </c>
      <c r="AM85" s="197"/>
      <c r="AN85" s="196">
        <v>81</v>
      </c>
      <c r="AO85" s="197"/>
      <c r="AP85" s="196">
        <v>81</v>
      </c>
      <c r="AQ85" s="197"/>
      <c r="AR85" s="196">
        <v>81</v>
      </c>
      <c r="AS85" s="197"/>
      <c r="AT85" s="196">
        <v>81</v>
      </c>
      <c r="AU85" s="197"/>
      <c r="AV85" s="196">
        <v>81</v>
      </c>
      <c r="AW85" s="197"/>
      <c r="AX85" s="196">
        <v>81</v>
      </c>
      <c r="AY85" s="197"/>
      <c r="AZ85" s="196">
        <v>81</v>
      </c>
      <c r="BA85" s="197"/>
      <c r="BB85" s="196">
        <v>81</v>
      </c>
      <c r="BC85" s="197"/>
      <c r="BD85" s="39">
        <v>14354461.285714285</v>
      </c>
      <c r="BE85" s="40"/>
      <c r="BF85" s="40"/>
      <c r="BG85" s="40"/>
      <c r="BH85" s="40"/>
      <c r="BI85" s="41"/>
    </row>
    <row r="86" spans="2:61" ht="18" customHeight="1" x14ac:dyDescent="0.2">
      <c r="B86" s="42" t="s">
        <v>607</v>
      </c>
      <c r="C86" s="43"/>
      <c r="D86" s="43"/>
      <c r="E86" s="43"/>
      <c r="F86" s="43"/>
      <c r="G86" s="43"/>
      <c r="H86" s="43"/>
      <c r="I86" s="43"/>
      <c r="J86" s="43"/>
      <c r="K86" s="43"/>
      <c r="L86" s="43"/>
      <c r="M86" s="43"/>
      <c r="N86" s="43"/>
      <c r="O86" s="43"/>
      <c r="P86" s="43"/>
      <c r="Q86" s="43"/>
      <c r="R86" s="43"/>
      <c r="S86" s="43"/>
      <c r="T86" s="44"/>
      <c r="U86" s="45" t="s">
        <v>548</v>
      </c>
      <c r="V86" s="46"/>
      <c r="W86" s="46"/>
      <c r="X86" s="46"/>
      <c r="Y86" s="46"/>
      <c r="Z86" s="47"/>
      <c r="AA86" s="48">
        <f t="shared" si="1"/>
        <v>1.9966572857747864E-2</v>
      </c>
      <c r="AB86" s="49"/>
      <c r="AC86" s="49"/>
      <c r="AD86" s="49"/>
      <c r="AE86" s="50"/>
      <c r="AF86" s="194">
        <v>248</v>
      </c>
      <c r="AG86" s="195"/>
      <c r="AH86" s="194">
        <v>248</v>
      </c>
      <c r="AI86" s="195"/>
      <c r="AJ86" s="194">
        <v>248</v>
      </c>
      <c r="AK86" s="195"/>
      <c r="AL86" s="194">
        <v>248</v>
      </c>
      <c r="AM86" s="195"/>
      <c r="AN86" s="194">
        <v>248</v>
      </c>
      <c r="AO86" s="195"/>
      <c r="AP86" s="194">
        <v>248</v>
      </c>
      <c r="AQ86" s="195"/>
      <c r="AR86" s="194">
        <v>248</v>
      </c>
      <c r="AS86" s="195"/>
      <c r="AT86" s="194">
        <v>248</v>
      </c>
      <c r="AU86" s="195"/>
      <c r="AV86" s="194">
        <v>248</v>
      </c>
      <c r="AW86" s="195"/>
      <c r="AX86" s="194">
        <v>248</v>
      </c>
      <c r="AY86" s="195"/>
      <c r="AZ86" s="194">
        <v>248</v>
      </c>
      <c r="BA86" s="195"/>
      <c r="BB86" s="194">
        <v>248</v>
      </c>
      <c r="BC86" s="195"/>
      <c r="BD86" s="69">
        <v>43949461.714285716</v>
      </c>
      <c r="BE86" s="70"/>
      <c r="BF86" s="70"/>
      <c r="BG86" s="70"/>
      <c r="BH86" s="70"/>
      <c r="BI86" s="71"/>
    </row>
    <row r="87" spans="2:61" ht="18" customHeight="1" x14ac:dyDescent="0.2">
      <c r="B87" s="57" t="s">
        <v>608</v>
      </c>
      <c r="C87" s="58"/>
      <c r="D87" s="58"/>
      <c r="E87" s="58"/>
      <c r="F87" s="58"/>
      <c r="G87" s="58"/>
      <c r="H87" s="58"/>
      <c r="I87" s="58"/>
      <c r="J87" s="58"/>
      <c r="K87" s="58"/>
      <c r="L87" s="58"/>
      <c r="M87" s="58"/>
      <c r="N87" s="58"/>
      <c r="O87" s="58"/>
      <c r="P87" s="58"/>
      <c r="Q87" s="58"/>
      <c r="R87" s="58"/>
      <c r="S87" s="58"/>
      <c r="T87" s="59"/>
      <c r="U87" s="60" t="s">
        <v>549</v>
      </c>
      <c r="V87" s="61"/>
      <c r="W87" s="61"/>
      <c r="X87" s="61"/>
      <c r="Y87" s="61"/>
      <c r="Z87" s="62"/>
      <c r="AA87" s="63">
        <f t="shared" si="1"/>
        <v>1.655280494521685E-2</v>
      </c>
      <c r="AB87" s="64"/>
      <c r="AC87" s="64"/>
      <c r="AD87" s="64"/>
      <c r="AE87" s="65"/>
      <c r="AF87" s="196">
        <v>143</v>
      </c>
      <c r="AG87" s="197"/>
      <c r="AH87" s="196">
        <v>143</v>
      </c>
      <c r="AI87" s="197"/>
      <c r="AJ87" s="196">
        <v>143</v>
      </c>
      <c r="AK87" s="197"/>
      <c r="AL87" s="196">
        <v>143</v>
      </c>
      <c r="AM87" s="197"/>
      <c r="AN87" s="196">
        <v>143</v>
      </c>
      <c r="AO87" s="197"/>
      <c r="AP87" s="196">
        <v>143</v>
      </c>
      <c r="AQ87" s="197"/>
      <c r="AR87" s="196">
        <v>143</v>
      </c>
      <c r="AS87" s="197"/>
      <c r="AT87" s="196">
        <v>143</v>
      </c>
      <c r="AU87" s="197"/>
      <c r="AV87" s="196">
        <v>143</v>
      </c>
      <c r="AW87" s="197"/>
      <c r="AX87" s="196">
        <v>143</v>
      </c>
      <c r="AY87" s="197"/>
      <c r="AZ87" s="196">
        <v>143</v>
      </c>
      <c r="BA87" s="197"/>
      <c r="BB87" s="196">
        <v>143</v>
      </c>
      <c r="BC87" s="197"/>
      <c r="BD87" s="39">
        <v>36435239.657142863</v>
      </c>
      <c r="BE87" s="40"/>
      <c r="BF87" s="40"/>
      <c r="BG87" s="40"/>
      <c r="BH87" s="40"/>
      <c r="BI87" s="41"/>
    </row>
    <row r="88" spans="2:61" ht="18" customHeight="1" x14ac:dyDescent="0.2">
      <c r="B88" s="42" t="s">
        <v>609</v>
      </c>
      <c r="C88" s="43"/>
      <c r="D88" s="43"/>
      <c r="E88" s="43"/>
      <c r="F88" s="43"/>
      <c r="G88" s="43"/>
      <c r="H88" s="43"/>
      <c r="I88" s="43"/>
      <c r="J88" s="43"/>
      <c r="K88" s="43"/>
      <c r="L88" s="43"/>
      <c r="M88" s="43"/>
      <c r="N88" s="43"/>
      <c r="O88" s="43"/>
      <c r="P88" s="43"/>
      <c r="Q88" s="43"/>
      <c r="R88" s="43"/>
      <c r="S88" s="43"/>
      <c r="T88" s="44"/>
      <c r="U88" s="45" t="s">
        <v>550</v>
      </c>
      <c r="V88" s="46"/>
      <c r="W88" s="46"/>
      <c r="X88" s="46"/>
      <c r="Y88" s="46"/>
      <c r="Z88" s="47"/>
      <c r="AA88" s="48">
        <f t="shared" si="1"/>
        <v>5.0662577800106978E-3</v>
      </c>
      <c r="AB88" s="49"/>
      <c r="AC88" s="49"/>
      <c r="AD88" s="49"/>
      <c r="AE88" s="50"/>
      <c r="AF88" s="194">
        <v>239</v>
      </c>
      <c r="AG88" s="195"/>
      <c r="AH88" s="194">
        <v>239</v>
      </c>
      <c r="AI88" s="195"/>
      <c r="AJ88" s="194">
        <v>239</v>
      </c>
      <c r="AK88" s="195"/>
      <c r="AL88" s="194">
        <v>239</v>
      </c>
      <c r="AM88" s="195"/>
      <c r="AN88" s="194">
        <v>239</v>
      </c>
      <c r="AO88" s="195"/>
      <c r="AP88" s="194">
        <v>239</v>
      </c>
      <c r="AQ88" s="195"/>
      <c r="AR88" s="194">
        <v>239</v>
      </c>
      <c r="AS88" s="195"/>
      <c r="AT88" s="194">
        <v>239</v>
      </c>
      <c r="AU88" s="195"/>
      <c r="AV88" s="194">
        <v>239</v>
      </c>
      <c r="AW88" s="195"/>
      <c r="AX88" s="194">
        <v>239</v>
      </c>
      <c r="AY88" s="195"/>
      <c r="AZ88" s="194">
        <v>239</v>
      </c>
      <c r="BA88" s="195"/>
      <c r="BB88" s="194">
        <v>239</v>
      </c>
      <c r="BC88" s="195"/>
      <c r="BD88" s="69">
        <v>11151603.428571429</v>
      </c>
      <c r="BE88" s="70"/>
      <c r="BF88" s="70"/>
      <c r="BG88" s="70"/>
      <c r="BH88" s="70"/>
      <c r="BI88" s="71"/>
    </row>
    <row r="89" spans="2:61" ht="18" customHeight="1" x14ac:dyDescent="0.2">
      <c r="B89" s="57" t="s">
        <v>610</v>
      </c>
      <c r="C89" s="58"/>
      <c r="D89" s="58"/>
      <c r="E89" s="58"/>
      <c r="F89" s="58"/>
      <c r="G89" s="58"/>
      <c r="H89" s="58"/>
      <c r="I89" s="58"/>
      <c r="J89" s="58"/>
      <c r="K89" s="58"/>
      <c r="L89" s="58"/>
      <c r="M89" s="58"/>
      <c r="N89" s="58"/>
      <c r="O89" s="58"/>
      <c r="P89" s="58"/>
      <c r="Q89" s="58"/>
      <c r="R89" s="58"/>
      <c r="S89" s="58"/>
      <c r="T89" s="59"/>
      <c r="U89" s="60" t="s">
        <v>551</v>
      </c>
      <c r="V89" s="61"/>
      <c r="W89" s="61"/>
      <c r="X89" s="61"/>
      <c r="Y89" s="61"/>
      <c r="Z89" s="62"/>
      <c r="AA89" s="63">
        <f t="shared" si="1"/>
        <v>6.9592968511707166E-3</v>
      </c>
      <c r="AB89" s="64"/>
      <c r="AC89" s="64"/>
      <c r="AD89" s="64"/>
      <c r="AE89" s="65"/>
      <c r="AF89" s="196">
        <v>294</v>
      </c>
      <c r="AG89" s="197"/>
      <c r="AH89" s="196">
        <v>294</v>
      </c>
      <c r="AI89" s="197"/>
      <c r="AJ89" s="196">
        <v>294</v>
      </c>
      <c r="AK89" s="197"/>
      <c r="AL89" s="196">
        <v>294</v>
      </c>
      <c r="AM89" s="197"/>
      <c r="AN89" s="196">
        <v>294</v>
      </c>
      <c r="AO89" s="197"/>
      <c r="AP89" s="196">
        <v>294</v>
      </c>
      <c r="AQ89" s="197"/>
      <c r="AR89" s="196">
        <v>294</v>
      </c>
      <c r="AS89" s="197"/>
      <c r="AT89" s="196">
        <v>294</v>
      </c>
      <c r="AU89" s="197"/>
      <c r="AV89" s="196">
        <v>294</v>
      </c>
      <c r="AW89" s="197"/>
      <c r="AX89" s="196">
        <v>294</v>
      </c>
      <c r="AY89" s="197"/>
      <c r="AZ89" s="196">
        <v>294</v>
      </c>
      <c r="BA89" s="197"/>
      <c r="BB89" s="196">
        <v>294</v>
      </c>
      <c r="BC89" s="197"/>
      <c r="BD89" s="39">
        <v>15318470.159999998</v>
      </c>
      <c r="BE89" s="40"/>
      <c r="BF89" s="40"/>
      <c r="BG89" s="40"/>
      <c r="BH89" s="40"/>
      <c r="BI89" s="41"/>
    </row>
    <row r="90" spans="2:61" ht="18" customHeight="1" x14ac:dyDescent="0.2">
      <c r="B90" s="42" t="s">
        <v>611</v>
      </c>
      <c r="C90" s="43"/>
      <c r="D90" s="43"/>
      <c r="E90" s="43"/>
      <c r="F90" s="43"/>
      <c r="G90" s="43"/>
      <c r="H90" s="43"/>
      <c r="I90" s="43"/>
      <c r="J90" s="43"/>
      <c r="K90" s="43"/>
      <c r="L90" s="43"/>
      <c r="M90" s="43"/>
      <c r="N90" s="43"/>
      <c r="O90" s="43"/>
      <c r="P90" s="43"/>
      <c r="Q90" s="43"/>
      <c r="R90" s="43"/>
      <c r="S90" s="43"/>
      <c r="T90" s="44"/>
      <c r="U90" s="45" t="s">
        <v>552</v>
      </c>
      <c r="V90" s="46"/>
      <c r="W90" s="46"/>
      <c r="X90" s="46"/>
      <c r="Y90" s="46"/>
      <c r="Z90" s="47"/>
      <c r="AA90" s="48">
        <f t="shared" si="1"/>
        <v>9.3481995020281098E-3</v>
      </c>
      <c r="AB90" s="49"/>
      <c r="AC90" s="49"/>
      <c r="AD90" s="49"/>
      <c r="AE90" s="50"/>
      <c r="AF90" s="194">
        <v>441</v>
      </c>
      <c r="AG90" s="195"/>
      <c r="AH90" s="198">
        <v>441</v>
      </c>
      <c r="AI90" s="199"/>
      <c r="AJ90" s="198">
        <v>441</v>
      </c>
      <c r="AK90" s="199"/>
      <c r="AL90" s="198">
        <v>441</v>
      </c>
      <c r="AM90" s="199"/>
      <c r="AN90" s="198">
        <v>441</v>
      </c>
      <c r="AO90" s="199"/>
      <c r="AP90" s="198">
        <v>441</v>
      </c>
      <c r="AQ90" s="199"/>
      <c r="AR90" s="198">
        <v>441</v>
      </c>
      <c r="AS90" s="199"/>
      <c r="AT90" s="198">
        <v>441</v>
      </c>
      <c r="AU90" s="199"/>
      <c r="AV90" s="198">
        <v>441</v>
      </c>
      <c r="AW90" s="199"/>
      <c r="AX90" s="198">
        <v>441</v>
      </c>
      <c r="AY90" s="199"/>
      <c r="AZ90" s="198">
        <v>441</v>
      </c>
      <c r="BA90" s="199"/>
      <c r="BB90" s="198">
        <v>441</v>
      </c>
      <c r="BC90" s="199"/>
      <c r="BD90" s="69">
        <v>20576808.000000004</v>
      </c>
      <c r="BE90" s="70"/>
      <c r="BF90" s="70"/>
      <c r="BG90" s="70"/>
      <c r="BH90" s="70"/>
      <c r="BI90" s="71"/>
    </row>
    <row r="91" spans="2:61" ht="18" customHeight="1" x14ac:dyDescent="0.2">
      <c r="B91" s="57" t="s">
        <v>612</v>
      </c>
      <c r="C91" s="58"/>
      <c r="D91" s="58"/>
      <c r="E91" s="58"/>
      <c r="F91" s="58"/>
      <c r="G91" s="58"/>
      <c r="H91" s="58"/>
      <c r="I91" s="58"/>
      <c r="J91" s="58"/>
      <c r="K91" s="58"/>
      <c r="L91" s="58"/>
      <c r="M91" s="58"/>
      <c r="N91" s="58"/>
      <c r="O91" s="58"/>
      <c r="P91" s="58"/>
      <c r="Q91" s="58"/>
      <c r="R91" s="58"/>
      <c r="S91" s="58"/>
      <c r="T91" s="59"/>
      <c r="U91" s="60" t="s">
        <v>553</v>
      </c>
      <c r="V91" s="61"/>
      <c r="W91" s="61"/>
      <c r="X91" s="61"/>
      <c r="Y91" s="61"/>
      <c r="Z91" s="62"/>
      <c r="AA91" s="63">
        <f t="shared" si="1"/>
        <v>3.8027780184614383E-3</v>
      </c>
      <c r="AB91" s="64"/>
      <c r="AC91" s="64"/>
      <c r="AD91" s="64"/>
      <c r="AE91" s="65"/>
      <c r="AF91" s="196">
        <v>163</v>
      </c>
      <c r="AG91" s="197"/>
      <c r="AH91" s="196">
        <v>163</v>
      </c>
      <c r="AI91" s="197"/>
      <c r="AJ91" s="196">
        <v>163</v>
      </c>
      <c r="AK91" s="197"/>
      <c r="AL91" s="196">
        <v>163</v>
      </c>
      <c r="AM91" s="197"/>
      <c r="AN91" s="196">
        <v>163</v>
      </c>
      <c r="AO91" s="197"/>
      <c r="AP91" s="196">
        <v>163</v>
      </c>
      <c r="AQ91" s="197"/>
      <c r="AR91" s="196">
        <v>163</v>
      </c>
      <c r="AS91" s="197"/>
      <c r="AT91" s="196">
        <v>163</v>
      </c>
      <c r="AU91" s="197"/>
      <c r="AV91" s="196">
        <v>163</v>
      </c>
      <c r="AW91" s="197"/>
      <c r="AX91" s="196">
        <v>163</v>
      </c>
      <c r="AY91" s="197"/>
      <c r="AZ91" s="196">
        <v>163</v>
      </c>
      <c r="BA91" s="197"/>
      <c r="BB91" s="196">
        <v>163</v>
      </c>
      <c r="BC91" s="197"/>
      <c r="BD91" s="39">
        <v>8370492.4285714282</v>
      </c>
      <c r="BE91" s="40"/>
      <c r="BF91" s="40"/>
      <c r="BG91" s="40"/>
      <c r="BH91" s="40"/>
      <c r="BI91" s="41"/>
    </row>
    <row r="92" spans="2:61" ht="18" customHeight="1" x14ac:dyDescent="0.2">
      <c r="B92" s="42" t="s">
        <v>613</v>
      </c>
      <c r="C92" s="43"/>
      <c r="D92" s="43"/>
      <c r="E92" s="43"/>
      <c r="F92" s="43"/>
      <c r="G92" s="43"/>
      <c r="H92" s="43"/>
      <c r="I92" s="43"/>
      <c r="J92" s="43"/>
      <c r="K92" s="43"/>
      <c r="L92" s="43"/>
      <c r="M92" s="43"/>
      <c r="N92" s="43"/>
      <c r="O92" s="43"/>
      <c r="P92" s="43"/>
      <c r="Q92" s="43"/>
      <c r="R92" s="43"/>
      <c r="S92" s="43"/>
      <c r="T92" s="44"/>
      <c r="U92" s="45" t="s">
        <v>554</v>
      </c>
      <c r="V92" s="46"/>
      <c r="W92" s="46"/>
      <c r="X92" s="46"/>
      <c r="Y92" s="46"/>
      <c r="Z92" s="47"/>
      <c r="AA92" s="48">
        <f t="shared" si="1"/>
        <v>3.9892669248048677E-4</v>
      </c>
      <c r="AB92" s="49"/>
      <c r="AC92" s="49"/>
      <c r="AD92" s="49"/>
      <c r="AE92" s="50"/>
      <c r="AF92" s="194">
        <v>8</v>
      </c>
      <c r="AG92" s="195"/>
      <c r="AH92" s="194">
        <v>8</v>
      </c>
      <c r="AI92" s="195"/>
      <c r="AJ92" s="194">
        <v>8</v>
      </c>
      <c r="AK92" s="195"/>
      <c r="AL92" s="194">
        <v>8</v>
      </c>
      <c r="AM92" s="195"/>
      <c r="AN92" s="194">
        <v>8</v>
      </c>
      <c r="AO92" s="195"/>
      <c r="AP92" s="194">
        <v>8</v>
      </c>
      <c r="AQ92" s="195"/>
      <c r="AR92" s="194">
        <v>8</v>
      </c>
      <c r="AS92" s="195"/>
      <c r="AT92" s="194">
        <v>8</v>
      </c>
      <c r="AU92" s="195"/>
      <c r="AV92" s="194">
        <v>8</v>
      </c>
      <c r="AW92" s="195"/>
      <c r="AX92" s="194">
        <v>8</v>
      </c>
      <c r="AY92" s="195"/>
      <c r="AZ92" s="194">
        <v>8</v>
      </c>
      <c r="BA92" s="195"/>
      <c r="BB92" s="194">
        <v>8</v>
      </c>
      <c r="BC92" s="195"/>
      <c r="BD92" s="69">
        <v>878098.28571428568</v>
      </c>
      <c r="BE92" s="70"/>
      <c r="BF92" s="70"/>
      <c r="BG92" s="70"/>
      <c r="BH92" s="70"/>
      <c r="BI92" s="71"/>
    </row>
    <row r="93" spans="2:61" ht="18" customHeight="1" x14ac:dyDescent="0.2">
      <c r="B93" s="57" t="s">
        <v>614</v>
      </c>
      <c r="C93" s="58"/>
      <c r="D93" s="58"/>
      <c r="E93" s="58"/>
      <c r="F93" s="58"/>
      <c r="G93" s="58"/>
      <c r="H93" s="58"/>
      <c r="I93" s="58"/>
      <c r="J93" s="58"/>
      <c r="K93" s="58"/>
      <c r="L93" s="58"/>
      <c r="M93" s="58"/>
      <c r="N93" s="58"/>
      <c r="O93" s="58"/>
      <c r="P93" s="58"/>
      <c r="Q93" s="58"/>
      <c r="R93" s="58"/>
      <c r="S93" s="58"/>
      <c r="T93" s="59"/>
      <c r="U93" s="60" t="s">
        <v>555</v>
      </c>
      <c r="V93" s="61"/>
      <c r="W93" s="61"/>
      <c r="X93" s="61"/>
      <c r="Y93" s="61"/>
      <c r="Z93" s="62"/>
      <c r="AA93" s="63">
        <f t="shared" si="1"/>
        <v>1.6646066395981536E-3</v>
      </c>
      <c r="AB93" s="64"/>
      <c r="AC93" s="64"/>
      <c r="AD93" s="64"/>
      <c r="AE93" s="65"/>
      <c r="AF93" s="196">
        <v>33</v>
      </c>
      <c r="AG93" s="197"/>
      <c r="AH93" s="196">
        <v>33</v>
      </c>
      <c r="AI93" s="197"/>
      <c r="AJ93" s="196">
        <v>33</v>
      </c>
      <c r="AK93" s="197"/>
      <c r="AL93" s="196">
        <v>33</v>
      </c>
      <c r="AM93" s="197"/>
      <c r="AN93" s="196">
        <v>33</v>
      </c>
      <c r="AO93" s="197"/>
      <c r="AP93" s="196">
        <v>33</v>
      </c>
      <c r="AQ93" s="197"/>
      <c r="AR93" s="196">
        <v>33</v>
      </c>
      <c r="AS93" s="197"/>
      <c r="AT93" s="196">
        <v>33</v>
      </c>
      <c r="AU93" s="197"/>
      <c r="AV93" s="196">
        <v>33</v>
      </c>
      <c r="AW93" s="197"/>
      <c r="AX93" s="196">
        <v>33</v>
      </c>
      <c r="AY93" s="197"/>
      <c r="AZ93" s="196">
        <v>33</v>
      </c>
      <c r="BA93" s="197"/>
      <c r="BB93" s="196">
        <v>33</v>
      </c>
      <c r="BC93" s="197"/>
      <c r="BD93" s="39">
        <v>3664052.2285714285</v>
      </c>
      <c r="BE93" s="40"/>
      <c r="BF93" s="40"/>
      <c r="BG93" s="40"/>
      <c r="BH93" s="40"/>
      <c r="BI93" s="41"/>
    </row>
    <row r="94" spans="2:61" ht="18" customHeight="1" x14ac:dyDescent="0.2">
      <c r="B94" s="42" t="s">
        <v>615</v>
      </c>
      <c r="C94" s="43"/>
      <c r="D94" s="43"/>
      <c r="E94" s="43"/>
      <c r="F94" s="43"/>
      <c r="G94" s="43"/>
      <c r="H94" s="43"/>
      <c r="I94" s="43"/>
      <c r="J94" s="43"/>
      <c r="K94" s="43"/>
      <c r="L94" s="43"/>
      <c r="M94" s="43"/>
      <c r="N94" s="43"/>
      <c r="O94" s="43"/>
      <c r="P94" s="43"/>
      <c r="Q94" s="43"/>
      <c r="R94" s="43"/>
      <c r="S94" s="43"/>
      <c r="T94" s="44"/>
      <c r="U94" s="45" t="s">
        <v>556</v>
      </c>
      <c r="V94" s="46"/>
      <c r="W94" s="46"/>
      <c r="X94" s="46"/>
      <c r="Y94" s="46"/>
      <c r="Z94" s="47"/>
      <c r="AA94" s="48">
        <f t="shared" si="1"/>
        <v>3.2911452129640163E-3</v>
      </c>
      <c r="AB94" s="49"/>
      <c r="AC94" s="49"/>
      <c r="AD94" s="49"/>
      <c r="AE94" s="50"/>
      <c r="AF94" s="194">
        <v>66</v>
      </c>
      <c r="AG94" s="195"/>
      <c r="AH94" s="194">
        <v>66</v>
      </c>
      <c r="AI94" s="195"/>
      <c r="AJ94" s="194">
        <v>66</v>
      </c>
      <c r="AK94" s="195"/>
      <c r="AL94" s="194">
        <v>66</v>
      </c>
      <c r="AM94" s="195"/>
      <c r="AN94" s="194">
        <v>66</v>
      </c>
      <c r="AO94" s="195"/>
      <c r="AP94" s="194">
        <v>66</v>
      </c>
      <c r="AQ94" s="195"/>
      <c r="AR94" s="194">
        <v>66</v>
      </c>
      <c r="AS94" s="195"/>
      <c r="AT94" s="194">
        <v>66</v>
      </c>
      <c r="AU94" s="195"/>
      <c r="AV94" s="194">
        <v>66</v>
      </c>
      <c r="AW94" s="195"/>
      <c r="AX94" s="194">
        <v>66</v>
      </c>
      <c r="AY94" s="195"/>
      <c r="AZ94" s="194">
        <v>66</v>
      </c>
      <c r="BA94" s="195"/>
      <c r="BB94" s="194">
        <v>66</v>
      </c>
      <c r="BC94" s="195"/>
      <c r="BD94" s="69">
        <v>7244310.8571428573</v>
      </c>
      <c r="BE94" s="70"/>
      <c r="BF94" s="70"/>
      <c r="BG94" s="70"/>
      <c r="BH94" s="70"/>
      <c r="BI94" s="71"/>
    </row>
    <row r="95" spans="2:61" ht="18" customHeight="1" x14ac:dyDescent="0.2">
      <c r="B95" s="57" t="s">
        <v>616</v>
      </c>
      <c r="C95" s="58"/>
      <c r="D95" s="58"/>
      <c r="E95" s="58"/>
      <c r="F95" s="58"/>
      <c r="G95" s="58"/>
      <c r="H95" s="58"/>
      <c r="I95" s="58"/>
      <c r="J95" s="58"/>
      <c r="K95" s="58"/>
      <c r="L95" s="58"/>
      <c r="M95" s="58"/>
      <c r="N95" s="58"/>
      <c r="O95" s="58"/>
      <c r="P95" s="58"/>
      <c r="Q95" s="58"/>
      <c r="R95" s="58"/>
      <c r="S95" s="58"/>
      <c r="T95" s="59"/>
      <c r="U95" s="60" t="s">
        <v>557</v>
      </c>
      <c r="V95" s="61"/>
      <c r="W95" s="61"/>
      <c r="X95" s="61"/>
      <c r="Y95" s="61"/>
      <c r="Z95" s="62"/>
      <c r="AA95" s="63">
        <f t="shared" si="1"/>
        <v>4.4879252904054769E-4</v>
      </c>
      <c r="AB95" s="64"/>
      <c r="AC95" s="64"/>
      <c r="AD95" s="64"/>
      <c r="AE95" s="65"/>
      <c r="AF95" s="196">
        <v>9</v>
      </c>
      <c r="AG95" s="197"/>
      <c r="AH95" s="196">
        <v>9</v>
      </c>
      <c r="AI95" s="197"/>
      <c r="AJ95" s="196">
        <v>9</v>
      </c>
      <c r="AK95" s="197"/>
      <c r="AL95" s="196">
        <v>9</v>
      </c>
      <c r="AM95" s="197"/>
      <c r="AN95" s="196">
        <v>9</v>
      </c>
      <c r="AO95" s="197"/>
      <c r="AP95" s="196">
        <v>9</v>
      </c>
      <c r="AQ95" s="197"/>
      <c r="AR95" s="196">
        <v>9</v>
      </c>
      <c r="AS95" s="197"/>
      <c r="AT95" s="196">
        <v>9</v>
      </c>
      <c r="AU95" s="197"/>
      <c r="AV95" s="196">
        <v>9</v>
      </c>
      <c r="AW95" s="197"/>
      <c r="AX95" s="196">
        <v>9</v>
      </c>
      <c r="AY95" s="197"/>
      <c r="AZ95" s="196">
        <v>9</v>
      </c>
      <c r="BA95" s="197"/>
      <c r="BB95" s="196">
        <v>9</v>
      </c>
      <c r="BC95" s="197"/>
      <c r="BD95" s="39">
        <v>987860.57142857148</v>
      </c>
      <c r="BE95" s="40"/>
      <c r="BF95" s="40"/>
      <c r="BG95" s="40"/>
      <c r="BH95" s="40"/>
      <c r="BI95" s="41"/>
    </row>
    <row r="96" spans="2:61" ht="18" customHeight="1" x14ac:dyDescent="0.2">
      <c r="B96" s="42" t="s">
        <v>617</v>
      </c>
      <c r="C96" s="43"/>
      <c r="D96" s="43"/>
      <c r="E96" s="43"/>
      <c r="F96" s="43"/>
      <c r="G96" s="43"/>
      <c r="H96" s="43"/>
      <c r="I96" s="43"/>
      <c r="J96" s="43"/>
      <c r="K96" s="43"/>
      <c r="L96" s="43"/>
      <c r="M96" s="43"/>
      <c r="N96" s="43"/>
      <c r="O96" s="43"/>
      <c r="P96" s="43"/>
      <c r="Q96" s="43"/>
      <c r="R96" s="43"/>
      <c r="S96" s="43"/>
      <c r="T96" s="44"/>
      <c r="U96" s="45" t="s">
        <v>558</v>
      </c>
      <c r="V96" s="46"/>
      <c r="W96" s="46"/>
      <c r="X96" s="46"/>
      <c r="Y96" s="46"/>
      <c r="Z96" s="47"/>
      <c r="AA96" s="48">
        <f t="shared" si="1"/>
        <v>3.1415477032838337E-3</v>
      </c>
      <c r="AB96" s="49"/>
      <c r="AC96" s="49"/>
      <c r="AD96" s="49"/>
      <c r="AE96" s="50"/>
      <c r="AF96" s="194">
        <v>63</v>
      </c>
      <c r="AG96" s="195"/>
      <c r="AH96" s="194">
        <v>63</v>
      </c>
      <c r="AI96" s="195"/>
      <c r="AJ96" s="194">
        <v>63</v>
      </c>
      <c r="AK96" s="195"/>
      <c r="AL96" s="194">
        <v>63</v>
      </c>
      <c r="AM96" s="195"/>
      <c r="AN96" s="194">
        <v>63</v>
      </c>
      <c r="AO96" s="195"/>
      <c r="AP96" s="194">
        <v>63</v>
      </c>
      <c r="AQ96" s="195"/>
      <c r="AR96" s="194">
        <v>63</v>
      </c>
      <c r="AS96" s="195"/>
      <c r="AT96" s="194">
        <v>63</v>
      </c>
      <c r="AU96" s="195"/>
      <c r="AV96" s="194">
        <v>63</v>
      </c>
      <c r="AW96" s="195"/>
      <c r="AX96" s="194">
        <v>63</v>
      </c>
      <c r="AY96" s="195"/>
      <c r="AZ96" s="194">
        <v>63</v>
      </c>
      <c r="BA96" s="195"/>
      <c r="BB96" s="194">
        <v>63</v>
      </c>
      <c r="BC96" s="195"/>
      <c r="BD96" s="69">
        <v>6915024</v>
      </c>
      <c r="BE96" s="70"/>
      <c r="BF96" s="70"/>
      <c r="BG96" s="70"/>
      <c r="BH96" s="70"/>
      <c r="BI96" s="71"/>
    </row>
    <row r="97" spans="2:61" ht="18" customHeight="1" x14ac:dyDescent="0.2">
      <c r="B97" s="57" t="s">
        <v>618</v>
      </c>
      <c r="C97" s="58"/>
      <c r="D97" s="58"/>
      <c r="E97" s="58"/>
      <c r="F97" s="58"/>
      <c r="G97" s="58"/>
      <c r="H97" s="58"/>
      <c r="I97" s="58"/>
      <c r="J97" s="58"/>
      <c r="K97" s="58"/>
      <c r="L97" s="58"/>
      <c r="M97" s="58"/>
      <c r="N97" s="58"/>
      <c r="O97" s="58"/>
      <c r="P97" s="58"/>
      <c r="Q97" s="58"/>
      <c r="R97" s="58"/>
      <c r="S97" s="58"/>
      <c r="T97" s="59"/>
      <c r="U97" s="60" t="s">
        <v>559</v>
      </c>
      <c r="V97" s="61"/>
      <c r="W97" s="61"/>
      <c r="X97" s="61"/>
      <c r="Y97" s="61"/>
      <c r="Z97" s="62"/>
      <c r="AA97" s="63">
        <f t="shared" si="1"/>
        <v>5.5486887986605125E-4</v>
      </c>
      <c r="AB97" s="64"/>
      <c r="AC97" s="64"/>
      <c r="AD97" s="64"/>
      <c r="AE97" s="65"/>
      <c r="AF97" s="196">
        <v>11</v>
      </c>
      <c r="AG97" s="197"/>
      <c r="AH97" s="196">
        <v>11</v>
      </c>
      <c r="AI97" s="197"/>
      <c r="AJ97" s="196">
        <v>11</v>
      </c>
      <c r="AK97" s="197"/>
      <c r="AL97" s="196">
        <v>11</v>
      </c>
      <c r="AM97" s="197"/>
      <c r="AN97" s="196">
        <v>11</v>
      </c>
      <c r="AO97" s="197"/>
      <c r="AP97" s="196">
        <v>11</v>
      </c>
      <c r="AQ97" s="197"/>
      <c r="AR97" s="196">
        <v>11</v>
      </c>
      <c r="AS97" s="197"/>
      <c r="AT97" s="196">
        <v>11</v>
      </c>
      <c r="AU97" s="197"/>
      <c r="AV97" s="196">
        <v>11</v>
      </c>
      <c r="AW97" s="197"/>
      <c r="AX97" s="196">
        <v>11</v>
      </c>
      <c r="AY97" s="197"/>
      <c r="AZ97" s="196">
        <v>11</v>
      </c>
      <c r="BA97" s="197"/>
      <c r="BB97" s="196">
        <v>11</v>
      </c>
      <c r="BC97" s="197"/>
      <c r="BD97" s="39">
        <v>1221350.7428571428</v>
      </c>
      <c r="BE97" s="40"/>
      <c r="BF97" s="40"/>
      <c r="BG97" s="40"/>
      <c r="BH97" s="40"/>
      <c r="BI97" s="41"/>
    </row>
    <row r="98" spans="2:61" ht="18" customHeight="1" x14ac:dyDescent="0.2">
      <c r="B98" s="42" t="s">
        <v>619</v>
      </c>
      <c r="C98" s="43"/>
      <c r="D98" s="43"/>
      <c r="E98" s="43"/>
      <c r="F98" s="43"/>
      <c r="G98" s="43"/>
      <c r="H98" s="43"/>
      <c r="I98" s="43"/>
      <c r="J98" s="43"/>
      <c r="K98" s="43"/>
      <c r="L98" s="43"/>
      <c r="M98" s="43"/>
      <c r="N98" s="43"/>
      <c r="O98" s="43"/>
      <c r="P98" s="43"/>
      <c r="Q98" s="43"/>
      <c r="R98" s="43"/>
      <c r="S98" s="43"/>
      <c r="T98" s="44"/>
      <c r="U98" s="45" t="s">
        <v>560</v>
      </c>
      <c r="V98" s="46"/>
      <c r="W98" s="46"/>
      <c r="X98" s="46"/>
      <c r="Y98" s="46"/>
      <c r="Z98" s="47"/>
      <c r="AA98" s="48">
        <f t="shared" si="1"/>
        <v>1.1967800774414605E-3</v>
      </c>
      <c r="AB98" s="49"/>
      <c r="AC98" s="49"/>
      <c r="AD98" s="49"/>
      <c r="AE98" s="50"/>
      <c r="AF98" s="194">
        <v>24</v>
      </c>
      <c r="AG98" s="195"/>
      <c r="AH98" s="194">
        <v>24</v>
      </c>
      <c r="AI98" s="195"/>
      <c r="AJ98" s="194">
        <v>24</v>
      </c>
      <c r="AK98" s="195"/>
      <c r="AL98" s="194">
        <v>24</v>
      </c>
      <c r="AM98" s="195"/>
      <c r="AN98" s="194">
        <v>24</v>
      </c>
      <c r="AO98" s="195"/>
      <c r="AP98" s="194">
        <v>24</v>
      </c>
      <c r="AQ98" s="195"/>
      <c r="AR98" s="194">
        <v>24</v>
      </c>
      <c r="AS98" s="195"/>
      <c r="AT98" s="194">
        <v>24</v>
      </c>
      <c r="AU98" s="195"/>
      <c r="AV98" s="194">
        <v>24</v>
      </c>
      <c r="AW98" s="195"/>
      <c r="AX98" s="194">
        <v>24</v>
      </c>
      <c r="AY98" s="195"/>
      <c r="AZ98" s="194">
        <v>24</v>
      </c>
      <c r="BA98" s="195"/>
      <c r="BB98" s="194">
        <v>24</v>
      </c>
      <c r="BC98" s="195"/>
      <c r="BD98" s="69">
        <v>2634294.8571428573</v>
      </c>
      <c r="BE98" s="70"/>
      <c r="BF98" s="70"/>
      <c r="BG98" s="70"/>
      <c r="BH98" s="70"/>
      <c r="BI98" s="71"/>
    </row>
    <row r="99" spans="2:61" ht="18" customHeight="1" x14ac:dyDescent="0.2">
      <c r="B99" s="57" t="s">
        <v>620</v>
      </c>
      <c r="C99" s="58"/>
      <c r="D99" s="58"/>
      <c r="E99" s="58"/>
      <c r="F99" s="58"/>
      <c r="G99" s="58"/>
      <c r="H99" s="58"/>
      <c r="I99" s="58"/>
      <c r="J99" s="58"/>
      <c r="K99" s="58"/>
      <c r="L99" s="58"/>
      <c r="M99" s="58"/>
      <c r="N99" s="58"/>
      <c r="O99" s="58"/>
      <c r="P99" s="58"/>
      <c r="Q99" s="58"/>
      <c r="R99" s="58"/>
      <c r="S99" s="58"/>
      <c r="T99" s="59"/>
      <c r="U99" s="60" t="s">
        <v>561</v>
      </c>
      <c r="V99" s="61"/>
      <c r="W99" s="61"/>
      <c r="X99" s="61"/>
      <c r="Y99" s="61"/>
      <c r="Z99" s="62"/>
      <c r="AA99" s="63">
        <f t="shared" si="1"/>
        <v>1.4959750968018255E-3</v>
      </c>
      <c r="AB99" s="64"/>
      <c r="AC99" s="64"/>
      <c r="AD99" s="64"/>
      <c r="AE99" s="65"/>
      <c r="AF99" s="196">
        <v>30</v>
      </c>
      <c r="AG99" s="197"/>
      <c r="AH99" s="196">
        <v>30</v>
      </c>
      <c r="AI99" s="197"/>
      <c r="AJ99" s="196">
        <v>30</v>
      </c>
      <c r="AK99" s="197"/>
      <c r="AL99" s="196">
        <v>30</v>
      </c>
      <c r="AM99" s="197"/>
      <c r="AN99" s="196">
        <v>30</v>
      </c>
      <c r="AO99" s="197"/>
      <c r="AP99" s="196">
        <v>30</v>
      </c>
      <c r="AQ99" s="197"/>
      <c r="AR99" s="196">
        <v>30</v>
      </c>
      <c r="AS99" s="197"/>
      <c r="AT99" s="196">
        <v>30</v>
      </c>
      <c r="AU99" s="197"/>
      <c r="AV99" s="196">
        <v>30</v>
      </c>
      <c r="AW99" s="197"/>
      <c r="AX99" s="196">
        <v>30</v>
      </c>
      <c r="AY99" s="197"/>
      <c r="AZ99" s="196">
        <v>30</v>
      </c>
      <c r="BA99" s="197"/>
      <c r="BB99" s="196">
        <v>30</v>
      </c>
      <c r="BC99" s="197"/>
      <c r="BD99" s="39">
        <v>3292868.5714285714</v>
      </c>
      <c r="BE99" s="40"/>
      <c r="BF99" s="40"/>
      <c r="BG99" s="40"/>
      <c r="BH99" s="40"/>
      <c r="BI99" s="41"/>
    </row>
    <row r="100" spans="2:61" ht="18" customHeight="1" x14ac:dyDescent="0.2">
      <c r="B100" s="42" t="s">
        <v>621</v>
      </c>
      <c r="C100" s="43"/>
      <c r="D100" s="43"/>
      <c r="E100" s="43"/>
      <c r="F100" s="43"/>
      <c r="G100" s="43"/>
      <c r="H100" s="43"/>
      <c r="I100" s="43"/>
      <c r="J100" s="43"/>
      <c r="K100" s="43"/>
      <c r="L100" s="43"/>
      <c r="M100" s="43"/>
      <c r="N100" s="43"/>
      <c r="O100" s="43"/>
      <c r="P100" s="43"/>
      <c r="Q100" s="43"/>
      <c r="R100" s="43"/>
      <c r="S100" s="43"/>
      <c r="T100" s="44"/>
      <c r="U100" s="45" t="s">
        <v>562</v>
      </c>
      <c r="V100" s="46"/>
      <c r="W100" s="46"/>
      <c r="X100" s="46"/>
      <c r="Y100" s="46"/>
      <c r="Z100" s="47"/>
      <c r="AA100" s="48">
        <f t="shared" si="1"/>
        <v>8.9961115948137188E-2</v>
      </c>
      <c r="AB100" s="49"/>
      <c r="AC100" s="49"/>
      <c r="AD100" s="49"/>
      <c r="AE100" s="50"/>
      <c r="AF100" s="194">
        <v>406</v>
      </c>
      <c r="AG100" s="195"/>
      <c r="AH100" s="194">
        <v>406</v>
      </c>
      <c r="AI100" s="195"/>
      <c r="AJ100" s="194">
        <v>406</v>
      </c>
      <c r="AK100" s="195"/>
      <c r="AL100" s="194">
        <v>406</v>
      </c>
      <c r="AM100" s="195"/>
      <c r="AN100" s="194">
        <v>406</v>
      </c>
      <c r="AO100" s="195"/>
      <c r="AP100" s="194">
        <v>406</v>
      </c>
      <c r="AQ100" s="195"/>
      <c r="AR100" s="194">
        <v>406</v>
      </c>
      <c r="AS100" s="195"/>
      <c r="AT100" s="194">
        <v>406</v>
      </c>
      <c r="AU100" s="195"/>
      <c r="AV100" s="194">
        <v>406</v>
      </c>
      <c r="AW100" s="195"/>
      <c r="AX100" s="194">
        <v>406</v>
      </c>
      <c r="AY100" s="195"/>
      <c r="AZ100" s="194">
        <v>406</v>
      </c>
      <c r="BA100" s="195"/>
      <c r="BB100" s="194">
        <v>406</v>
      </c>
      <c r="BC100" s="195"/>
      <c r="BD100" s="69">
        <v>198018090</v>
      </c>
      <c r="BE100" s="70"/>
      <c r="BF100" s="70"/>
      <c r="BG100" s="70"/>
      <c r="BH100" s="70"/>
      <c r="BI100" s="71"/>
    </row>
    <row r="101" spans="2:61" ht="18" customHeight="1" x14ac:dyDescent="0.2">
      <c r="B101" s="57" t="s">
        <v>622</v>
      </c>
      <c r="C101" s="58"/>
      <c r="D101" s="58"/>
      <c r="E101" s="58"/>
      <c r="F101" s="58"/>
      <c r="G101" s="58"/>
      <c r="H101" s="58"/>
      <c r="I101" s="58"/>
      <c r="J101" s="58"/>
      <c r="K101" s="58"/>
      <c r="L101" s="58"/>
      <c r="M101" s="58"/>
      <c r="N101" s="58"/>
      <c r="O101" s="58"/>
      <c r="P101" s="58"/>
      <c r="Q101" s="58"/>
      <c r="R101" s="58"/>
      <c r="S101" s="58"/>
      <c r="T101" s="59"/>
      <c r="U101" s="60" t="s">
        <v>563</v>
      </c>
      <c r="V101" s="61"/>
      <c r="W101" s="61"/>
      <c r="X101" s="61"/>
      <c r="Y101" s="61"/>
      <c r="Z101" s="62"/>
      <c r="AA101" s="63">
        <f t="shared" si="1"/>
        <v>9.4168580954475771E-3</v>
      </c>
      <c r="AB101" s="64"/>
      <c r="AC101" s="64"/>
      <c r="AD101" s="64"/>
      <c r="AE101" s="65"/>
      <c r="AF101" s="196">
        <v>16</v>
      </c>
      <c r="AG101" s="197"/>
      <c r="AH101" s="196">
        <v>16</v>
      </c>
      <c r="AI101" s="197"/>
      <c r="AJ101" s="196">
        <v>16</v>
      </c>
      <c r="AK101" s="197"/>
      <c r="AL101" s="196">
        <v>16</v>
      </c>
      <c r="AM101" s="197"/>
      <c r="AN101" s="196">
        <v>16</v>
      </c>
      <c r="AO101" s="197"/>
      <c r="AP101" s="196">
        <v>16</v>
      </c>
      <c r="AQ101" s="197"/>
      <c r="AR101" s="196">
        <v>16</v>
      </c>
      <c r="AS101" s="197"/>
      <c r="AT101" s="196">
        <v>16</v>
      </c>
      <c r="AU101" s="197"/>
      <c r="AV101" s="196">
        <v>16</v>
      </c>
      <c r="AW101" s="197"/>
      <c r="AX101" s="196">
        <v>16</v>
      </c>
      <c r="AY101" s="197"/>
      <c r="AZ101" s="196">
        <v>16</v>
      </c>
      <c r="BA101" s="197"/>
      <c r="BB101" s="196">
        <v>16</v>
      </c>
      <c r="BC101" s="197"/>
      <c r="BD101" s="39">
        <v>20727936</v>
      </c>
      <c r="BE101" s="40"/>
      <c r="BF101" s="40"/>
      <c r="BG101" s="40"/>
      <c r="BH101" s="40"/>
      <c r="BI101" s="41"/>
    </row>
    <row r="102" spans="2:61" ht="18" customHeight="1" x14ac:dyDescent="0.2">
      <c r="B102" s="42" t="s">
        <v>623</v>
      </c>
      <c r="C102" s="43"/>
      <c r="D102" s="43"/>
      <c r="E102" s="43"/>
      <c r="F102" s="43"/>
      <c r="G102" s="43"/>
      <c r="H102" s="43"/>
      <c r="I102" s="43"/>
      <c r="J102" s="43"/>
      <c r="K102" s="43"/>
      <c r="L102" s="43"/>
      <c r="M102" s="43"/>
      <c r="N102" s="43"/>
      <c r="O102" s="43"/>
      <c r="P102" s="43"/>
      <c r="Q102" s="43"/>
      <c r="R102" s="43"/>
      <c r="S102" s="43"/>
      <c r="T102" s="44"/>
      <c r="U102" s="45" t="s">
        <v>564</v>
      </c>
      <c r="V102" s="46"/>
      <c r="W102" s="46"/>
      <c r="X102" s="46"/>
      <c r="Y102" s="46"/>
      <c r="Z102" s="47"/>
      <c r="AA102" s="48">
        <f t="shared" si="1"/>
        <v>7.8238386196633591E-2</v>
      </c>
      <c r="AB102" s="49"/>
      <c r="AC102" s="49"/>
      <c r="AD102" s="49"/>
      <c r="AE102" s="50"/>
      <c r="AF102" s="194">
        <v>28</v>
      </c>
      <c r="AG102" s="195"/>
      <c r="AH102" s="194">
        <v>28</v>
      </c>
      <c r="AI102" s="195"/>
      <c r="AJ102" s="194">
        <v>28</v>
      </c>
      <c r="AK102" s="195"/>
      <c r="AL102" s="194">
        <v>28</v>
      </c>
      <c r="AM102" s="195"/>
      <c r="AN102" s="194">
        <v>28</v>
      </c>
      <c r="AO102" s="195"/>
      <c r="AP102" s="194">
        <v>28</v>
      </c>
      <c r="AQ102" s="195"/>
      <c r="AR102" s="194">
        <v>28</v>
      </c>
      <c r="AS102" s="195"/>
      <c r="AT102" s="194">
        <v>28</v>
      </c>
      <c r="AU102" s="195"/>
      <c r="AV102" s="194">
        <v>28</v>
      </c>
      <c r="AW102" s="195"/>
      <c r="AX102" s="194">
        <v>28</v>
      </c>
      <c r="AY102" s="195"/>
      <c r="AZ102" s="194">
        <v>28</v>
      </c>
      <c r="BA102" s="195"/>
      <c r="BB102" s="194">
        <v>28</v>
      </c>
      <c r="BC102" s="195"/>
      <c r="BD102" s="69">
        <v>172214580</v>
      </c>
      <c r="BE102" s="70"/>
      <c r="BF102" s="70"/>
      <c r="BG102" s="70"/>
      <c r="BH102" s="70"/>
      <c r="BI102" s="71"/>
    </row>
    <row r="103" spans="2:61" ht="18" customHeight="1" x14ac:dyDescent="0.2">
      <c r="B103" s="57" t="s">
        <v>624</v>
      </c>
      <c r="C103" s="58"/>
      <c r="D103" s="58"/>
      <c r="E103" s="58"/>
      <c r="F103" s="58"/>
      <c r="G103" s="58"/>
      <c r="H103" s="58"/>
      <c r="I103" s="58"/>
      <c r="J103" s="58"/>
      <c r="K103" s="58"/>
      <c r="L103" s="58"/>
      <c r="M103" s="58"/>
      <c r="N103" s="58"/>
      <c r="O103" s="58"/>
      <c r="P103" s="58"/>
      <c r="Q103" s="58"/>
      <c r="R103" s="58"/>
      <c r="S103" s="58"/>
      <c r="T103" s="59"/>
      <c r="U103" s="60" t="s">
        <v>565</v>
      </c>
      <c r="V103" s="61"/>
      <c r="W103" s="61"/>
      <c r="X103" s="61"/>
      <c r="Y103" s="61"/>
      <c r="Z103" s="62"/>
      <c r="AA103" s="63">
        <f t="shared" si="1"/>
        <v>9.1634619513410245E-3</v>
      </c>
      <c r="AB103" s="64"/>
      <c r="AC103" s="64"/>
      <c r="AD103" s="64"/>
      <c r="AE103" s="65"/>
      <c r="AF103" s="196">
        <v>9</v>
      </c>
      <c r="AG103" s="197"/>
      <c r="AH103" s="196">
        <v>9</v>
      </c>
      <c r="AI103" s="197"/>
      <c r="AJ103" s="196">
        <v>9</v>
      </c>
      <c r="AK103" s="197"/>
      <c r="AL103" s="196">
        <v>9</v>
      </c>
      <c r="AM103" s="197"/>
      <c r="AN103" s="196">
        <v>9</v>
      </c>
      <c r="AO103" s="197"/>
      <c r="AP103" s="196">
        <v>9</v>
      </c>
      <c r="AQ103" s="197"/>
      <c r="AR103" s="196">
        <v>9</v>
      </c>
      <c r="AS103" s="197"/>
      <c r="AT103" s="196">
        <v>9</v>
      </c>
      <c r="AU103" s="197"/>
      <c r="AV103" s="196">
        <v>9</v>
      </c>
      <c r="AW103" s="197"/>
      <c r="AX103" s="196">
        <v>9</v>
      </c>
      <c r="AY103" s="197"/>
      <c r="AZ103" s="196">
        <v>9</v>
      </c>
      <c r="BA103" s="197"/>
      <c r="BB103" s="196">
        <v>9</v>
      </c>
      <c r="BC103" s="197"/>
      <c r="BD103" s="39">
        <v>20170172.571428575</v>
      </c>
      <c r="BE103" s="40"/>
      <c r="BF103" s="40"/>
      <c r="BG103" s="40"/>
      <c r="BH103" s="40"/>
      <c r="BI103" s="41"/>
    </row>
    <row r="104" spans="2:61" ht="18" customHeight="1" x14ac:dyDescent="0.2">
      <c r="B104" s="42" t="s">
        <v>625</v>
      </c>
      <c r="C104" s="43"/>
      <c r="D104" s="43"/>
      <c r="E104" s="43"/>
      <c r="F104" s="43"/>
      <c r="G104" s="43"/>
      <c r="H104" s="43"/>
      <c r="I104" s="43"/>
      <c r="J104" s="43"/>
      <c r="K104" s="43"/>
      <c r="L104" s="43"/>
      <c r="M104" s="43"/>
      <c r="N104" s="43"/>
      <c r="O104" s="43"/>
      <c r="P104" s="43"/>
      <c r="Q104" s="43"/>
      <c r="R104" s="43"/>
      <c r="S104" s="43"/>
      <c r="T104" s="44"/>
      <c r="U104" s="45" t="s">
        <v>566</v>
      </c>
      <c r="V104" s="46"/>
      <c r="W104" s="46"/>
      <c r="X104" s="46"/>
      <c r="Y104" s="46"/>
      <c r="Z104" s="47"/>
      <c r="AA104" s="48">
        <f t="shared" si="1"/>
        <v>4.0049073271522836E-2</v>
      </c>
      <c r="AB104" s="49"/>
      <c r="AC104" s="49"/>
      <c r="AD104" s="49"/>
      <c r="AE104" s="50"/>
      <c r="AF104" s="194">
        <v>2038</v>
      </c>
      <c r="AG104" s="195"/>
      <c r="AH104" s="194">
        <v>2038</v>
      </c>
      <c r="AI104" s="195"/>
      <c r="AJ104" s="194">
        <v>2038</v>
      </c>
      <c r="AK104" s="195"/>
      <c r="AL104" s="194">
        <v>2038</v>
      </c>
      <c r="AM104" s="195"/>
      <c r="AN104" s="194">
        <v>2038</v>
      </c>
      <c r="AO104" s="195"/>
      <c r="AP104" s="194">
        <v>2038</v>
      </c>
      <c r="AQ104" s="195"/>
      <c r="AR104" s="194">
        <v>2038</v>
      </c>
      <c r="AS104" s="195"/>
      <c r="AT104" s="194">
        <v>2038</v>
      </c>
      <c r="AU104" s="195"/>
      <c r="AV104" s="194">
        <v>2038</v>
      </c>
      <c r="AW104" s="195"/>
      <c r="AX104" s="194">
        <v>2038</v>
      </c>
      <c r="AY104" s="195"/>
      <c r="AZ104" s="194">
        <v>2038</v>
      </c>
      <c r="BA104" s="195"/>
      <c r="BB104" s="194">
        <v>2038</v>
      </c>
      <c r="BC104" s="195"/>
      <c r="BD104" s="69">
        <v>88154097.600000009</v>
      </c>
      <c r="BE104" s="70"/>
      <c r="BF104" s="70"/>
      <c r="BG104" s="70"/>
      <c r="BH104" s="70"/>
      <c r="BI104" s="71"/>
    </row>
    <row r="105" spans="2:61" ht="18" customHeight="1" x14ac:dyDescent="0.2">
      <c r="B105" s="57" t="s">
        <v>626</v>
      </c>
      <c r="C105" s="58"/>
      <c r="D105" s="58"/>
      <c r="E105" s="58"/>
      <c r="F105" s="58"/>
      <c r="G105" s="58"/>
      <c r="H105" s="58"/>
      <c r="I105" s="58"/>
      <c r="J105" s="58"/>
      <c r="K105" s="58"/>
      <c r="L105" s="58"/>
      <c r="M105" s="58"/>
      <c r="N105" s="58"/>
      <c r="O105" s="58"/>
      <c r="P105" s="58"/>
      <c r="Q105" s="58"/>
      <c r="R105" s="58"/>
      <c r="S105" s="58"/>
      <c r="T105" s="59"/>
      <c r="U105" s="60" t="s">
        <v>567</v>
      </c>
      <c r="V105" s="61"/>
      <c r="W105" s="61"/>
      <c r="X105" s="61"/>
      <c r="Y105" s="61"/>
      <c r="Z105" s="62"/>
      <c r="AA105" s="63">
        <f t="shared" si="1"/>
        <v>3.5204831236321822E-2</v>
      </c>
      <c r="AB105" s="64"/>
      <c r="AC105" s="64"/>
      <c r="AD105" s="64"/>
      <c r="AE105" s="65"/>
      <c r="AF105" s="196">
        <v>86</v>
      </c>
      <c r="AG105" s="197"/>
      <c r="AH105" s="196">
        <v>86</v>
      </c>
      <c r="AI105" s="197"/>
      <c r="AJ105" s="196">
        <v>86</v>
      </c>
      <c r="AK105" s="197"/>
      <c r="AL105" s="196">
        <v>86</v>
      </c>
      <c r="AM105" s="197"/>
      <c r="AN105" s="196">
        <v>86</v>
      </c>
      <c r="AO105" s="197"/>
      <c r="AP105" s="196">
        <v>86</v>
      </c>
      <c r="AQ105" s="197"/>
      <c r="AR105" s="196">
        <v>86</v>
      </c>
      <c r="AS105" s="197"/>
      <c r="AT105" s="196">
        <v>86</v>
      </c>
      <c r="AU105" s="197"/>
      <c r="AV105" s="196">
        <v>86</v>
      </c>
      <c r="AW105" s="197"/>
      <c r="AX105" s="196">
        <v>86</v>
      </c>
      <c r="AY105" s="197"/>
      <c r="AZ105" s="196">
        <v>86</v>
      </c>
      <c r="BA105" s="197"/>
      <c r="BB105" s="196">
        <v>86</v>
      </c>
      <c r="BC105" s="197"/>
      <c r="BD105" s="39">
        <v>77491184.571428567</v>
      </c>
      <c r="BE105" s="40"/>
      <c r="BF105" s="40"/>
      <c r="BG105" s="40"/>
      <c r="BH105" s="40"/>
      <c r="BI105" s="41"/>
    </row>
    <row r="106" spans="2:61" ht="18" customHeight="1" x14ac:dyDescent="0.2">
      <c r="B106" s="42" t="s">
        <v>627</v>
      </c>
      <c r="C106" s="43"/>
      <c r="D106" s="43"/>
      <c r="E106" s="43"/>
      <c r="F106" s="43"/>
      <c r="G106" s="43"/>
      <c r="H106" s="43"/>
      <c r="I106" s="43"/>
      <c r="J106" s="43"/>
      <c r="K106" s="43"/>
      <c r="L106" s="43"/>
      <c r="M106" s="43"/>
      <c r="N106" s="43"/>
      <c r="O106" s="43"/>
      <c r="P106" s="43"/>
      <c r="Q106" s="43"/>
      <c r="R106" s="43"/>
      <c r="S106" s="43"/>
      <c r="T106" s="44"/>
      <c r="U106" s="45" t="s">
        <v>568</v>
      </c>
      <c r="V106" s="46"/>
      <c r="W106" s="46"/>
      <c r="X106" s="46"/>
      <c r="Y106" s="46"/>
      <c r="Z106" s="47"/>
      <c r="AA106" s="48">
        <f t="shared" si="1"/>
        <v>3.3049855371159606E-2</v>
      </c>
      <c r="AB106" s="49"/>
      <c r="AC106" s="49"/>
      <c r="AD106" s="49"/>
      <c r="AE106" s="50"/>
      <c r="AF106" s="194">
        <v>187</v>
      </c>
      <c r="AG106" s="195"/>
      <c r="AH106" s="194">
        <v>187</v>
      </c>
      <c r="AI106" s="195"/>
      <c r="AJ106" s="194">
        <v>187</v>
      </c>
      <c r="AK106" s="195"/>
      <c r="AL106" s="194">
        <v>187</v>
      </c>
      <c r="AM106" s="195"/>
      <c r="AN106" s="194">
        <v>187</v>
      </c>
      <c r="AO106" s="195"/>
      <c r="AP106" s="194">
        <v>187</v>
      </c>
      <c r="AQ106" s="195"/>
      <c r="AR106" s="194">
        <v>187</v>
      </c>
      <c r="AS106" s="195"/>
      <c r="AT106" s="194">
        <v>187</v>
      </c>
      <c r="AU106" s="195"/>
      <c r="AV106" s="194">
        <v>187</v>
      </c>
      <c r="AW106" s="195"/>
      <c r="AX106" s="194">
        <v>187</v>
      </c>
      <c r="AY106" s="195"/>
      <c r="AZ106" s="194">
        <v>187</v>
      </c>
      <c r="BA106" s="195"/>
      <c r="BB106" s="194">
        <v>187</v>
      </c>
      <c r="BC106" s="195"/>
      <c r="BD106" s="69">
        <v>72747755.142857149</v>
      </c>
      <c r="BE106" s="70"/>
      <c r="BF106" s="70"/>
      <c r="BG106" s="70"/>
      <c r="BH106" s="70"/>
      <c r="BI106" s="71"/>
    </row>
    <row r="107" spans="2:61" ht="18" customHeight="1" x14ac:dyDescent="0.2">
      <c r="B107" s="57" t="s">
        <v>628</v>
      </c>
      <c r="C107" s="58"/>
      <c r="D107" s="58"/>
      <c r="E107" s="58"/>
      <c r="F107" s="58"/>
      <c r="G107" s="58"/>
      <c r="H107" s="58"/>
      <c r="I107" s="58"/>
      <c r="J107" s="58"/>
      <c r="K107" s="58"/>
      <c r="L107" s="58"/>
      <c r="M107" s="58"/>
      <c r="N107" s="58"/>
      <c r="O107" s="58"/>
      <c r="P107" s="58"/>
      <c r="Q107" s="58"/>
      <c r="R107" s="58"/>
      <c r="S107" s="58"/>
      <c r="T107" s="59"/>
      <c r="U107" s="60" t="s">
        <v>569</v>
      </c>
      <c r="V107" s="61"/>
      <c r="W107" s="61"/>
      <c r="X107" s="61"/>
      <c r="Y107" s="61"/>
      <c r="Z107" s="62"/>
      <c r="AA107" s="63">
        <f t="shared" si="1"/>
        <v>1.1843011572939958E-3</v>
      </c>
      <c r="AB107" s="64"/>
      <c r="AC107" s="64"/>
      <c r="AD107" s="64"/>
      <c r="AE107" s="65"/>
      <c r="AF107" s="196">
        <v>18</v>
      </c>
      <c r="AG107" s="197"/>
      <c r="AH107" s="196">
        <v>18</v>
      </c>
      <c r="AI107" s="197"/>
      <c r="AJ107" s="196">
        <v>18</v>
      </c>
      <c r="AK107" s="197"/>
      <c r="AL107" s="196">
        <v>18</v>
      </c>
      <c r="AM107" s="197"/>
      <c r="AN107" s="196">
        <v>18</v>
      </c>
      <c r="AO107" s="197"/>
      <c r="AP107" s="196">
        <v>18</v>
      </c>
      <c r="AQ107" s="197"/>
      <c r="AR107" s="196">
        <v>18</v>
      </c>
      <c r="AS107" s="197"/>
      <c r="AT107" s="196">
        <v>18</v>
      </c>
      <c r="AU107" s="197"/>
      <c r="AV107" s="196">
        <v>18</v>
      </c>
      <c r="AW107" s="197"/>
      <c r="AX107" s="196">
        <v>18</v>
      </c>
      <c r="AY107" s="197"/>
      <c r="AZ107" s="196">
        <v>18</v>
      </c>
      <c r="BA107" s="197"/>
      <c r="BB107" s="196">
        <v>18</v>
      </c>
      <c r="BC107" s="197"/>
      <c r="BD107" s="39">
        <v>2606826.8571428568</v>
      </c>
      <c r="BE107" s="40"/>
      <c r="BF107" s="40"/>
      <c r="BG107" s="40"/>
      <c r="BH107" s="40"/>
      <c r="BI107" s="41"/>
    </row>
    <row r="108" spans="2:61" ht="18" customHeight="1" x14ac:dyDescent="0.2">
      <c r="B108" s="42" t="s">
        <v>629</v>
      </c>
      <c r="C108" s="43"/>
      <c r="D108" s="43"/>
      <c r="E108" s="43"/>
      <c r="F108" s="43"/>
      <c r="G108" s="43"/>
      <c r="H108" s="43"/>
      <c r="I108" s="43"/>
      <c r="J108" s="43"/>
      <c r="K108" s="43"/>
      <c r="L108" s="43"/>
      <c r="M108" s="43"/>
      <c r="N108" s="43"/>
      <c r="O108" s="43"/>
      <c r="P108" s="43"/>
      <c r="Q108" s="43"/>
      <c r="R108" s="43"/>
      <c r="S108" s="43"/>
      <c r="T108" s="44"/>
      <c r="U108" s="45" t="s">
        <v>570</v>
      </c>
      <c r="V108" s="46"/>
      <c r="W108" s="46"/>
      <c r="X108" s="46"/>
      <c r="Y108" s="46"/>
      <c r="Z108" s="47"/>
      <c r="AA108" s="48">
        <f t="shared" si="1"/>
        <v>1.574274615922192E-3</v>
      </c>
      <c r="AB108" s="49"/>
      <c r="AC108" s="49"/>
      <c r="AD108" s="49"/>
      <c r="AE108" s="50"/>
      <c r="AF108" s="194">
        <v>1</v>
      </c>
      <c r="AG108" s="195"/>
      <c r="AH108" s="194">
        <v>1</v>
      </c>
      <c r="AI108" s="195"/>
      <c r="AJ108" s="194">
        <v>1</v>
      </c>
      <c r="AK108" s="195"/>
      <c r="AL108" s="194">
        <v>1</v>
      </c>
      <c r="AM108" s="195"/>
      <c r="AN108" s="194">
        <v>1</v>
      </c>
      <c r="AO108" s="195"/>
      <c r="AP108" s="194">
        <v>1</v>
      </c>
      <c r="AQ108" s="195"/>
      <c r="AR108" s="194">
        <v>1</v>
      </c>
      <c r="AS108" s="195"/>
      <c r="AT108" s="194">
        <v>1</v>
      </c>
      <c r="AU108" s="195"/>
      <c r="AV108" s="194">
        <v>1</v>
      </c>
      <c r="AW108" s="195"/>
      <c r="AX108" s="194">
        <v>1</v>
      </c>
      <c r="AY108" s="195"/>
      <c r="AZ108" s="194">
        <v>1</v>
      </c>
      <c r="BA108" s="195"/>
      <c r="BB108" s="194">
        <v>1</v>
      </c>
      <c r="BC108" s="195"/>
      <c r="BD108" s="69">
        <v>3465217.7142857141</v>
      </c>
      <c r="BE108" s="70"/>
      <c r="BF108" s="70"/>
      <c r="BG108" s="70"/>
      <c r="BH108" s="70"/>
      <c r="BI108" s="71"/>
    </row>
    <row r="109" spans="2:61" ht="18" customHeight="1" x14ac:dyDescent="0.2">
      <c r="B109" s="57" t="s">
        <v>630</v>
      </c>
      <c r="C109" s="58"/>
      <c r="D109" s="58"/>
      <c r="E109" s="58"/>
      <c r="F109" s="58"/>
      <c r="G109" s="58"/>
      <c r="H109" s="58"/>
      <c r="I109" s="58"/>
      <c r="J109" s="58"/>
      <c r="K109" s="58"/>
      <c r="L109" s="58"/>
      <c r="M109" s="58"/>
      <c r="N109" s="58"/>
      <c r="O109" s="58"/>
      <c r="P109" s="58"/>
      <c r="Q109" s="58"/>
      <c r="R109" s="58"/>
      <c r="S109" s="58"/>
      <c r="T109" s="59"/>
      <c r="U109" s="60" t="s">
        <v>571</v>
      </c>
      <c r="V109" s="61"/>
      <c r="W109" s="61"/>
      <c r="X109" s="61"/>
      <c r="Y109" s="61"/>
      <c r="Z109" s="62"/>
      <c r="AA109" s="63">
        <f t="shared" si="1"/>
        <v>7.8713730796109611E-3</v>
      </c>
      <c r="AB109" s="64"/>
      <c r="AC109" s="64"/>
      <c r="AD109" s="64"/>
      <c r="AE109" s="65"/>
      <c r="AF109" s="196">
        <v>5</v>
      </c>
      <c r="AG109" s="197"/>
      <c r="AH109" s="196">
        <v>5</v>
      </c>
      <c r="AI109" s="197"/>
      <c r="AJ109" s="196">
        <v>5</v>
      </c>
      <c r="AK109" s="197"/>
      <c r="AL109" s="196">
        <v>5</v>
      </c>
      <c r="AM109" s="197"/>
      <c r="AN109" s="196">
        <v>5</v>
      </c>
      <c r="AO109" s="197"/>
      <c r="AP109" s="196">
        <v>5</v>
      </c>
      <c r="AQ109" s="197"/>
      <c r="AR109" s="196">
        <v>5</v>
      </c>
      <c r="AS109" s="197"/>
      <c r="AT109" s="196">
        <v>5</v>
      </c>
      <c r="AU109" s="197"/>
      <c r="AV109" s="196">
        <v>5</v>
      </c>
      <c r="AW109" s="197"/>
      <c r="AX109" s="196">
        <v>5</v>
      </c>
      <c r="AY109" s="197"/>
      <c r="AZ109" s="196">
        <v>5</v>
      </c>
      <c r="BA109" s="197"/>
      <c r="BB109" s="196">
        <v>5</v>
      </c>
      <c r="BC109" s="197"/>
      <c r="BD109" s="39">
        <v>17326088.571428571</v>
      </c>
      <c r="BE109" s="40"/>
      <c r="BF109" s="40"/>
      <c r="BG109" s="40"/>
      <c r="BH109" s="40"/>
      <c r="BI109" s="41"/>
    </row>
    <row r="110" spans="2:61" ht="18" customHeight="1" x14ac:dyDescent="0.2">
      <c r="B110" s="42" t="s">
        <v>631</v>
      </c>
      <c r="C110" s="43"/>
      <c r="D110" s="43"/>
      <c r="E110" s="43"/>
      <c r="F110" s="43"/>
      <c r="G110" s="43"/>
      <c r="H110" s="43"/>
      <c r="I110" s="43"/>
      <c r="J110" s="43"/>
      <c r="K110" s="43"/>
      <c r="L110" s="43"/>
      <c r="M110" s="43"/>
      <c r="N110" s="43"/>
      <c r="O110" s="43"/>
      <c r="P110" s="43"/>
      <c r="Q110" s="43"/>
      <c r="R110" s="43"/>
      <c r="S110" s="43"/>
      <c r="T110" s="44"/>
      <c r="U110" s="45" t="s">
        <v>572</v>
      </c>
      <c r="V110" s="46"/>
      <c r="W110" s="46"/>
      <c r="X110" s="46"/>
      <c r="Y110" s="46"/>
      <c r="Z110" s="47"/>
      <c r="AA110" s="48">
        <f t="shared" si="1"/>
        <v>7.9847024377036006E-3</v>
      </c>
      <c r="AB110" s="49"/>
      <c r="AC110" s="49"/>
      <c r="AD110" s="49"/>
      <c r="AE110" s="50"/>
      <c r="AF110" s="194">
        <v>5</v>
      </c>
      <c r="AG110" s="195"/>
      <c r="AH110" s="194">
        <v>5</v>
      </c>
      <c r="AI110" s="195"/>
      <c r="AJ110" s="194">
        <v>5</v>
      </c>
      <c r="AK110" s="195"/>
      <c r="AL110" s="194">
        <v>5</v>
      </c>
      <c r="AM110" s="195"/>
      <c r="AN110" s="194">
        <v>5</v>
      </c>
      <c r="AO110" s="195"/>
      <c r="AP110" s="194">
        <v>5</v>
      </c>
      <c r="AQ110" s="195"/>
      <c r="AR110" s="194">
        <v>5</v>
      </c>
      <c r="AS110" s="195"/>
      <c r="AT110" s="194">
        <v>5</v>
      </c>
      <c r="AU110" s="195"/>
      <c r="AV110" s="194">
        <v>5</v>
      </c>
      <c r="AW110" s="195"/>
      <c r="AX110" s="194">
        <v>5</v>
      </c>
      <c r="AY110" s="195"/>
      <c r="AZ110" s="194">
        <v>5</v>
      </c>
      <c r="BA110" s="195"/>
      <c r="BB110" s="194">
        <v>5</v>
      </c>
      <c r="BC110" s="195"/>
      <c r="BD110" s="69">
        <v>17575543.714285713</v>
      </c>
      <c r="BE110" s="70"/>
      <c r="BF110" s="70"/>
      <c r="BG110" s="70"/>
      <c r="BH110" s="70"/>
      <c r="BI110" s="71"/>
    </row>
    <row r="111" spans="2:61" ht="18" customHeight="1" x14ac:dyDescent="0.2">
      <c r="B111" s="57" t="s">
        <v>632</v>
      </c>
      <c r="C111" s="58"/>
      <c r="D111" s="58"/>
      <c r="E111" s="58"/>
      <c r="F111" s="58"/>
      <c r="G111" s="58"/>
      <c r="H111" s="58"/>
      <c r="I111" s="58"/>
      <c r="J111" s="58"/>
      <c r="K111" s="58"/>
      <c r="L111" s="58"/>
      <c r="M111" s="58"/>
      <c r="N111" s="58"/>
      <c r="O111" s="58"/>
      <c r="P111" s="58"/>
      <c r="Q111" s="58"/>
      <c r="R111" s="58"/>
      <c r="S111" s="58"/>
      <c r="T111" s="59"/>
      <c r="U111" s="60" t="s">
        <v>573</v>
      </c>
      <c r="V111" s="61"/>
      <c r="W111" s="61"/>
      <c r="X111" s="61"/>
      <c r="Y111" s="61"/>
      <c r="Z111" s="62"/>
      <c r="AA111" s="63">
        <f t="shared" si="1"/>
        <v>9.339634117032676E-2</v>
      </c>
      <c r="AB111" s="64"/>
      <c r="AC111" s="64"/>
      <c r="AD111" s="64"/>
      <c r="AE111" s="65"/>
      <c r="AF111" s="196">
        <v>200</v>
      </c>
      <c r="AG111" s="197"/>
      <c r="AH111" s="196">
        <v>200</v>
      </c>
      <c r="AI111" s="197"/>
      <c r="AJ111" s="196">
        <v>200</v>
      </c>
      <c r="AK111" s="197"/>
      <c r="AL111" s="196">
        <v>200</v>
      </c>
      <c r="AM111" s="197"/>
      <c r="AN111" s="196">
        <v>200</v>
      </c>
      <c r="AO111" s="197"/>
      <c r="AP111" s="196">
        <v>200</v>
      </c>
      <c r="AQ111" s="197"/>
      <c r="AR111" s="196">
        <v>200</v>
      </c>
      <c r="AS111" s="197"/>
      <c r="AT111" s="196">
        <v>200</v>
      </c>
      <c r="AU111" s="197"/>
      <c r="AV111" s="196">
        <v>200</v>
      </c>
      <c r="AW111" s="197"/>
      <c r="AX111" s="196">
        <v>200</v>
      </c>
      <c r="AY111" s="197"/>
      <c r="AZ111" s="196">
        <v>200</v>
      </c>
      <c r="BA111" s="197"/>
      <c r="BB111" s="196">
        <v>200</v>
      </c>
      <c r="BC111" s="197"/>
      <c r="BD111" s="39">
        <v>205579542.85714287</v>
      </c>
      <c r="BE111" s="40"/>
      <c r="BF111" s="40"/>
      <c r="BG111" s="40"/>
      <c r="BH111" s="40"/>
      <c r="BI111" s="41"/>
    </row>
    <row r="112" spans="2:61" ht="18" customHeight="1" x14ac:dyDescent="0.2">
      <c r="B112" s="42" t="s">
        <v>633</v>
      </c>
      <c r="C112" s="43"/>
      <c r="D112" s="43"/>
      <c r="E112" s="43"/>
      <c r="F112" s="43"/>
      <c r="G112" s="43"/>
      <c r="H112" s="43"/>
      <c r="I112" s="43"/>
      <c r="J112" s="43"/>
      <c r="K112" s="43"/>
      <c r="L112" s="43"/>
      <c r="M112" s="43"/>
      <c r="N112" s="43"/>
      <c r="O112" s="43"/>
      <c r="P112" s="43"/>
      <c r="Q112" s="43"/>
      <c r="R112" s="43"/>
      <c r="S112" s="43"/>
      <c r="T112" s="44"/>
      <c r="U112" s="45" t="s">
        <v>574</v>
      </c>
      <c r="V112" s="46"/>
      <c r="W112" s="46"/>
      <c r="X112" s="46"/>
      <c r="Y112" s="46"/>
      <c r="Z112" s="47"/>
      <c r="AA112" s="48">
        <f t="shared" si="1"/>
        <v>3.5342337674711398E-4</v>
      </c>
      <c r="AB112" s="49"/>
      <c r="AC112" s="49"/>
      <c r="AD112" s="49"/>
      <c r="AE112" s="50"/>
      <c r="AF112" s="194">
        <v>5</v>
      </c>
      <c r="AG112" s="195"/>
      <c r="AH112" s="194">
        <v>5</v>
      </c>
      <c r="AI112" s="195"/>
      <c r="AJ112" s="194">
        <v>5</v>
      </c>
      <c r="AK112" s="195"/>
      <c r="AL112" s="194">
        <v>5</v>
      </c>
      <c r="AM112" s="195"/>
      <c r="AN112" s="194">
        <v>5</v>
      </c>
      <c r="AO112" s="195"/>
      <c r="AP112" s="194">
        <v>5</v>
      </c>
      <c r="AQ112" s="195"/>
      <c r="AR112" s="194">
        <v>5</v>
      </c>
      <c r="AS112" s="195"/>
      <c r="AT112" s="194">
        <v>5</v>
      </c>
      <c r="AU112" s="195"/>
      <c r="AV112" s="194">
        <v>5</v>
      </c>
      <c r="AW112" s="195"/>
      <c r="AX112" s="194">
        <v>5</v>
      </c>
      <c r="AY112" s="195"/>
      <c r="AZ112" s="194">
        <v>5</v>
      </c>
      <c r="BA112" s="195"/>
      <c r="BB112" s="194">
        <v>5</v>
      </c>
      <c r="BC112" s="195"/>
      <c r="BD112" s="69">
        <v>777938.57142857148</v>
      </c>
      <c r="BE112" s="70"/>
      <c r="BF112" s="70"/>
      <c r="BG112" s="70"/>
      <c r="BH112" s="70"/>
      <c r="BI112" s="71"/>
    </row>
    <row r="113" spans="2:61" ht="18" customHeight="1" x14ac:dyDescent="0.2">
      <c r="B113" s="57" t="s">
        <v>634</v>
      </c>
      <c r="C113" s="58"/>
      <c r="D113" s="58"/>
      <c r="E113" s="58"/>
      <c r="F113" s="58"/>
      <c r="G113" s="58"/>
      <c r="H113" s="58"/>
      <c r="I113" s="58"/>
      <c r="J113" s="58"/>
      <c r="K113" s="58"/>
      <c r="L113" s="58"/>
      <c r="M113" s="58"/>
      <c r="N113" s="58"/>
      <c r="O113" s="58"/>
      <c r="P113" s="58"/>
      <c r="Q113" s="58"/>
      <c r="R113" s="58"/>
      <c r="S113" s="58"/>
      <c r="T113" s="59"/>
      <c r="U113" s="60" t="s">
        <v>575</v>
      </c>
      <c r="V113" s="61"/>
      <c r="W113" s="61"/>
      <c r="X113" s="61"/>
      <c r="Y113" s="61"/>
      <c r="Z113" s="62"/>
      <c r="AA113" s="63">
        <f t="shared" si="1"/>
        <v>6.1696745379515711E-4</v>
      </c>
      <c r="AB113" s="64"/>
      <c r="AC113" s="64"/>
      <c r="AD113" s="64"/>
      <c r="AE113" s="65"/>
      <c r="AF113" s="196">
        <v>31</v>
      </c>
      <c r="AG113" s="197"/>
      <c r="AH113" s="196">
        <v>31</v>
      </c>
      <c r="AI113" s="197"/>
      <c r="AJ113" s="196">
        <v>31</v>
      </c>
      <c r="AK113" s="197"/>
      <c r="AL113" s="196">
        <v>31</v>
      </c>
      <c r="AM113" s="197"/>
      <c r="AN113" s="196">
        <v>31</v>
      </c>
      <c r="AO113" s="197"/>
      <c r="AP113" s="196">
        <v>31</v>
      </c>
      <c r="AQ113" s="197"/>
      <c r="AR113" s="196">
        <v>31</v>
      </c>
      <c r="AS113" s="197"/>
      <c r="AT113" s="196">
        <v>31</v>
      </c>
      <c r="AU113" s="197"/>
      <c r="AV113" s="196">
        <v>31</v>
      </c>
      <c r="AW113" s="197"/>
      <c r="AX113" s="196">
        <v>31</v>
      </c>
      <c r="AY113" s="197"/>
      <c r="AZ113" s="196">
        <v>31</v>
      </c>
      <c r="BA113" s="197"/>
      <c r="BB113" s="196">
        <v>31</v>
      </c>
      <c r="BC113" s="197"/>
      <c r="BD113" s="39">
        <v>1358039.1428571427</v>
      </c>
      <c r="BE113" s="40"/>
      <c r="BF113" s="40"/>
      <c r="BG113" s="40"/>
      <c r="BH113" s="40"/>
      <c r="BI113" s="41"/>
    </row>
    <row r="114" spans="2:61" ht="18" customHeight="1" x14ac:dyDescent="0.2">
      <c r="B114" s="42" t="s">
        <v>635</v>
      </c>
      <c r="C114" s="43"/>
      <c r="D114" s="43"/>
      <c r="E114" s="43"/>
      <c r="F114" s="43"/>
      <c r="G114" s="43"/>
      <c r="H114" s="43"/>
      <c r="I114" s="43"/>
      <c r="J114" s="43"/>
      <c r="K114" s="43"/>
      <c r="L114" s="43"/>
      <c r="M114" s="43"/>
      <c r="N114" s="43"/>
      <c r="O114" s="43"/>
      <c r="P114" s="43"/>
      <c r="Q114" s="43"/>
      <c r="R114" s="43"/>
      <c r="S114" s="43"/>
      <c r="T114" s="44"/>
      <c r="U114" s="45" t="s">
        <v>576</v>
      </c>
      <c r="V114" s="46"/>
      <c r="W114" s="46"/>
      <c r="X114" s="46"/>
      <c r="Y114" s="46"/>
      <c r="Z114" s="47"/>
      <c r="AA114" s="48">
        <f t="shared" si="1"/>
        <v>7.3638050936841335E-4</v>
      </c>
      <c r="AB114" s="49"/>
      <c r="AC114" s="49"/>
      <c r="AD114" s="49"/>
      <c r="AE114" s="50"/>
      <c r="AF114" s="194">
        <v>37</v>
      </c>
      <c r="AG114" s="195"/>
      <c r="AH114" s="194">
        <v>37</v>
      </c>
      <c r="AI114" s="195"/>
      <c r="AJ114" s="194">
        <v>37</v>
      </c>
      <c r="AK114" s="195"/>
      <c r="AL114" s="194">
        <v>37</v>
      </c>
      <c r="AM114" s="195"/>
      <c r="AN114" s="194">
        <v>37</v>
      </c>
      <c r="AO114" s="195"/>
      <c r="AP114" s="194">
        <v>37</v>
      </c>
      <c r="AQ114" s="195"/>
      <c r="AR114" s="194">
        <v>37</v>
      </c>
      <c r="AS114" s="195"/>
      <c r="AT114" s="194">
        <v>37</v>
      </c>
      <c r="AU114" s="195"/>
      <c r="AV114" s="194">
        <v>37</v>
      </c>
      <c r="AW114" s="195"/>
      <c r="AX114" s="194">
        <v>37</v>
      </c>
      <c r="AY114" s="195"/>
      <c r="AZ114" s="194">
        <v>37</v>
      </c>
      <c r="BA114" s="195"/>
      <c r="BB114" s="194">
        <v>37</v>
      </c>
      <c r="BC114" s="195"/>
      <c r="BD114" s="69">
        <v>1620885.4285714284</v>
      </c>
      <c r="BE114" s="70"/>
      <c r="BF114" s="70"/>
      <c r="BG114" s="70"/>
      <c r="BH114" s="70"/>
      <c r="BI114" s="71"/>
    </row>
    <row r="115" spans="2:61" ht="18" customHeight="1" x14ac:dyDescent="0.2">
      <c r="B115" s="57" t="s">
        <v>636</v>
      </c>
      <c r="C115" s="58"/>
      <c r="D115" s="58"/>
      <c r="E115" s="58"/>
      <c r="F115" s="58"/>
      <c r="G115" s="58"/>
      <c r="H115" s="58"/>
      <c r="I115" s="58"/>
      <c r="J115" s="58"/>
      <c r="K115" s="58"/>
      <c r="L115" s="58"/>
      <c r="M115" s="58"/>
      <c r="N115" s="58"/>
      <c r="O115" s="58"/>
      <c r="P115" s="58"/>
      <c r="Q115" s="58"/>
      <c r="R115" s="58"/>
      <c r="S115" s="58"/>
      <c r="T115" s="59"/>
      <c r="U115" s="60" t="s">
        <v>577</v>
      </c>
      <c r="V115" s="61"/>
      <c r="W115" s="61"/>
      <c r="X115" s="61"/>
      <c r="Y115" s="61"/>
      <c r="Z115" s="62"/>
      <c r="AA115" s="63">
        <f t="shared" si="1"/>
        <v>3.8665282794576192E-2</v>
      </c>
      <c r="AB115" s="64"/>
      <c r="AC115" s="64"/>
      <c r="AD115" s="64"/>
      <c r="AE115" s="65"/>
      <c r="AF115" s="196">
        <v>4565</v>
      </c>
      <c r="AG115" s="197"/>
      <c r="AH115" s="196">
        <v>4565</v>
      </c>
      <c r="AI115" s="197"/>
      <c r="AJ115" s="196">
        <v>4565</v>
      </c>
      <c r="AK115" s="197"/>
      <c r="AL115" s="196">
        <v>4565</v>
      </c>
      <c r="AM115" s="197"/>
      <c r="AN115" s="196">
        <v>4565</v>
      </c>
      <c r="AO115" s="197"/>
      <c r="AP115" s="196">
        <v>4565</v>
      </c>
      <c r="AQ115" s="197"/>
      <c r="AR115" s="196">
        <v>4565</v>
      </c>
      <c r="AS115" s="197"/>
      <c r="AT115" s="196">
        <v>4565</v>
      </c>
      <c r="AU115" s="197"/>
      <c r="AV115" s="196">
        <v>4565</v>
      </c>
      <c r="AW115" s="197"/>
      <c r="AX115" s="196">
        <v>4565</v>
      </c>
      <c r="AY115" s="197"/>
      <c r="AZ115" s="196">
        <v>4565</v>
      </c>
      <c r="BA115" s="197"/>
      <c r="BB115" s="196">
        <v>4565</v>
      </c>
      <c r="BC115" s="197"/>
      <c r="BD115" s="39">
        <v>85108164.428571433</v>
      </c>
      <c r="BE115" s="40"/>
      <c r="BF115" s="40"/>
      <c r="BG115" s="40"/>
      <c r="BH115" s="40"/>
      <c r="BI115" s="41"/>
    </row>
    <row r="116" spans="2:61" ht="36" customHeight="1" x14ac:dyDescent="0.2">
      <c r="B116" s="42" t="s">
        <v>637</v>
      </c>
      <c r="C116" s="43"/>
      <c r="D116" s="43"/>
      <c r="E116" s="43"/>
      <c r="F116" s="43"/>
      <c r="G116" s="43"/>
      <c r="H116" s="43"/>
      <c r="I116" s="43"/>
      <c r="J116" s="43"/>
      <c r="K116" s="43"/>
      <c r="L116" s="43"/>
      <c r="M116" s="43"/>
      <c r="N116" s="43"/>
      <c r="O116" s="43"/>
      <c r="P116" s="43"/>
      <c r="Q116" s="43"/>
      <c r="R116" s="43"/>
      <c r="S116" s="43"/>
      <c r="T116" s="44"/>
      <c r="U116" s="45" t="s">
        <v>578</v>
      </c>
      <c r="V116" s="46"/>
      <c r="W116" s="46"/>
      <c r="X116" s="46"/>
      <c r="Y116" s="46"/>
      <c r="Z116" s="47"/>
      <c r="AA116" s="48">
        <f t="shared" si="1"/>
        <v>2.9431200692539943E-2</v>
      </c>
      <c r="AB116" s="49"/>
      <c r="AC116" s="49"/>
      <c r="AD116" s="49"/>
      <c r="AE116" s="50"/>
      <c r="AF116" s="194">
        <v>354</v>
      </c>
      <c r="AG116" s="195"/>
      <c r="AH116" s="194">
        <v>354</v>
      </c>
      <c r="AI116" s="195"/>
      <c r="AJ116" s="194">
        <v>354</v>
      </c>
      <c r="AK116" s="195"/>
      <c r="AL116" s="194">
        <v>354</v>
      </c>
      <c r="AM116" s="195"/>
      <c r="AN116" s="194">
        <v>354</v>
      </c>
      <c r="AO116" s="195"/>
      <c r="AP116" s="194">
        <v>354</v>
      </c>
      <c r="AQ116" s="195"/>
      <c r="AR116" s="194">
        <v>354</v>
      </c>
      <c r="AS116" s="195"/>
      <c r="AT116" s="194">
        <v>354</v>
      </c>
      <c r="AU116" s="195"/>
      <c r="AV116" s="194">
        <v>354</v>
      </c>
      <c r="AW116" s="195"/>
      <c r="AX116" s="194">
        <v>354</v>
      </c>
      <c r="AY116" s="195"/>
      <c r="AZ116" s="194">
        <v>354</v>
      </c>
      <c r="BA116" s="195"/>
      <c r="BB116" s="194">
        <v>354</v>
      </c>
      <c r="BC116" s="195"/>
      <c r="BD116" s="69">
        <v>64782546.171428569</v>
      </c>
      <c r="BE116" s="70"/>
      <c r="BF116" s="70"/>
      <c r="BG116" s="70"/>
      <c r="BH116" s="70"/>
      <c r="BI116" s="71"/>
    </row>
    <row r="117" spans="2:61" ht="36" customHeight="1" x14ac:dyDescent="0.2">
      <c r="B117" s="57" t="s">
        <v>638</v>
      </c>
      <c r="C117" s="58"/>
      <c r="D117" s="58"/>
      <c r="E117" s="58"/>
      <c r="F117" s="58"/>
      <c r="G117" s="58"/>
      <c r="H117" s="58"/>
      <c r="I117" s="58"/>
      <c r="J117" s="58"/>
      <c r="K117" s="58"/>
      <c r="L117" s="58"/>
      <c r="M117" s="58"/>
      <c r="N117" s="58"/>
      <c r="O117" s="58"/>
      <c r="P117" s="58"/>
      <c r="Q117" s="58"/>
      <c r="R117" s="58"/>
      <c r="S117" s="58"/>
      <c r="T117" s="59"/>
      <c r="U117" s="60" t="s">
        <v>579</v>
      </c>
      <c r="V117" s="61"/>
      <c r="W117" s="61"/>
      <c r="X117" s="61"/>
      <c r="Y117" s="61"/>
      <c r="Z117" s="62"/>
      <c r="AA117" s="63">
        <f t="shared" si="1"/>
        <v>8.3172376613074167E-2</v>
      </c>
      <c r="AB117" s="64"/>
      <c r="AC117" s="64"/>
      <c r="AD117" s="64"/>
      <c r="AE117" s="65"/>
      <c r="AF117" s="196">
        <v>55</v>
      </c>
      <c r="AG117" s="197"/>
      <c r="AH117" s="196">
        <v>55</v>
      </c>
      <c r="AI117" s="197"/>
      <c r="AJ117" s="196">
        <v>55</v>
      </c>
      <c r="AK117" s="197"/>
      <c r="AL117" s="196">
        <v>55</v>
      </c>
      <c r="AM117" s="197"/>
      <c r="AN117" s="196">
        <v>55</v>
      </c>
      <c r="AO117" s="197"/>
      <c r="AP117" s="196">
        <v>55</v>
      </c>
      <c r="AQ117" s="197"/>
      <c r="AR117" s="196">
        <v>55</v>
      </c>
      <c r="AS117" s="197"/>
      <c r="AT117" s="196">
        <v>55</v>
      </c>
      <c r="AU117" s="197"/>
      <c r="AV117" s="196">
        <v>55</v>
      </c>
      <c r="AW117" s="197"/>
      <c r="AX117" s="196">
        <v>55</v>
      </c>
      <c r="AY117" s="197"/>
      <c r="AZ117" s="196">
        <v>55</v>
      </c>
      <c r="BA117" s="197"/>
      <c r="BB117" s="196">
        <v>55</v>
      </c>
      <c r="BC117" s="197"/>
      <c r="BD117" s="39">
        <v>183075042.85714287</v>
      </c>
      <c r="BE117" s="40"/>
      <c r="BF117" s="40"/>
      <c r="BG117" s="40"/>
      <c r="BH117" s="40"/>
      <c r="BI117" s="41"/>
    </row>
    <row r="118" spans="2:61" ht="36" customHeight="1" x14ac:dyDescent="0.2">
      <c r="B118" s="42" t="s">
        <v>639</v>
      </c>
      <c r="C118" s="43"/>
      <c r="D118" s="43"/>
      <c r="E118" s="43"/>
      <c r="F118" s="43"/>
      <c r="G118" s="43"/>
      <c r="H118" s="43"/>
      <c r="I118" s="43"/>
      <c r="J118" s="43"/>
      <c r="K118" s="43"/>
      <c r="L118" s="43"/>
      <c r="M118" s="43"/>
      <c r="N118" s="43"/>
      <c r="O118" s="43"/>
      <c r="P118" s="43"/>
      <c r="Q118" s="43"/>
      <c r="R118" s="43"/>
      <c r="S118" s="43"/>
      <c r="T118" s="44"/>
      <c r="U118" s="45" t="s">
        <v>580</v>
      </c>
      <c r="V118" s="46"/>
      <c r="W118" s="46"/>
      <c r="X118" s="46"/>
      <c r="Y118" s="46"/>
      <c r="Z118" s="47"/>
      <c r="AA118" s="48">
        <f t="shared" si="1"/>
        <v>5.931050139363144E-5</v>
      </c>
      <c r="AB118" s="49"/>
      <c r="AC118" s="49"/>
      <c r="AD118" s="49"/>
      <c r="AE118" s="50"/>
      <c r="AF118" s="194">
        <v>1</v>
      </c>
      <c r="AG118" s="195"/>
      <c r="AH118" s="194">
        <v>1</v>
      </c>
      <c r="AI118" s="195"/>
      <c r="AJ118" s="194">
        <v>1</v>
      </c>
      <c r="AK118" s="195"/>
      <c r="AL118" s="194">
        <v>1</v>
      </c>
      <c r="AM118" s="195"/>
      <c r="AN118" s="194">
        <v>1</v>
      </c>
      <c r="AO118" s="195"/>
      <c r="AP118" s="194">
        <v>1</v>
      </c>
      <c r="AQ118" s="195"/>
      <c r="AR118" s="194">
        <v>1</v>
      </c>
      <c r="AS118" s="195"/>
      <c r="AT118" s="194">
        <v>1</v>
      </c>
      <c r="AU118" s="195"/>
      <c r="AV118" s="194">
        <v>1</v>
      </c>
      <c r="AW118" s="195"/>
      <c r="AX118" s="194">
        <v>1</v>
      </c>
      <c r="AY118" s="195"/>
      <c r="AZ118" s="194">
        <v>1</v>
      </c>
      <c r="BA118" s="195"/>
      <c r="BB118" s="194">
        <v>1</v>
      </c>
      <c r="BC118" s="195"/>
      <c r="BD118" s="69">
        <v>130551.42857142857</v>
      </c>
      <c r="BE118" s="70"/>
      <c r="BF118" s="70"/>
      <c r="BG118" s="70"/>
      <c r="BH118" s="70"/>
      <c r="BI118" s="71"/>
    </row>
    <row r="119" spans="2:61" ht="18" customHeight="1" x14ac:dyDescent="0.2">
      <c r="B119" s="57" t="s">
        <v>640</v>
      </c>
      <c r="C119" s="58"/>
      <c r="D119" s="58"/>
      <c r="E119" s="58"/>
      <c r="F119" s="58"/>
      <c r="G119" s="58"/>
      <c r="H119" s="58"/>
      <c r="I119" s="58"/>
      <c r="J119" s="58"/>
      <c r="K119" s="58"/>
      <c r="L119" s="58"/>
      <c r="M119" s="58"/>
      <c r="N119" s="58"/>
      <c r="O119" s="58"/>
      <c r="P119" s="58"/>
      <c r="Q119" s="58"/>
      <c r="R119" s="58"/>
      <c r="S119" s="58"/>
      <c r="T119" s="59"/>
      <c r="U119" s="60" t="s">
        <v>581</v>
      </c>
      <c r="V119" s="61"/>
      <c r="W119" s="61"/>
      <c r="X119" s="61"/>
      <c r="Y119" s="61"/>
      <c r="Z119" s="62"/>
      <c r="AA119" s="63">
        <f t="shared" si="1"/>
        <v>7.5611251466431058E-3</v>
      </c>
      <c r="AB119" s="64"/>
      <c r="AC119" s="64"/>
      <c r="AD119" s="64"/>
      <c r="AE119" s="65"/>
      <c r="AF119" s="196">
        <v>5</v>
      </c>
      <c r="AG119" s="197"/>
      <c r="AH119" s="196">
        <v>5</v>
      </c>
      <c r="AI119" s="197"/>
      <c r="AJ119" s="196">
        <v>5</v>
      </c>
      <c r="AK119" s="197"/>
      <c r="AL119" s="196">
        <v>5</v>
      </c>
      <c r="AM119" s="197"/>
      <c r="AN119" s="196">
        <v>5</v>
      </c>
      <c r="AO119" s="197"/>
      <c r="AP119" s="196">
        <v>5</v>
      </c>
      <c r="AQ119" s="197"/>
      <c r="AR119" s="196">
        <v>5</v>
      </c>
      <c r="AS119" s="197"/>
      <c r="AT119" s="196">
        <v>5</v>
      </c>
      <c r="AU119" s="197"/>
      <c r="AV119" s="196">
        <v>5</v>
      </c>
      <c r="AW119" s="197"/>
      <c r="AX119" s="196">
        <v>5</v>
      </c>
      <c r="AY119" s="197"/>
      <c r="AZ119" s="196">
        <v>5</v>
      </c>
      <c r="BA119" s="197"/>
      <c r="BB119" s="196">
        <v>5</v>
      </c>
      <c r="BC119" s="197"/>
      <c r="BD119" s="39">
        <v>16643185.714285715</v>
      </c>
      <c r="BE119" s="40"/>
      <c r="BF119" s="40"/>
      <c r="BG119" s="40"/>
      <c r="BH119" s="40"/>
      <c r="BI119" s="41"/>
    </row>
    <row r="120" spans="2:61" ht="36" customHeight="1" x14ac:dyDescent="0.2">
      <c r="B120" s="42" t="s">
        <v>641</v>
      </c>
      <c r="C120" s="43"/>
      <c r="D120" s="43"/>
      <c r="E120" s="43"/>
      <c r="F120" s="43"/>
      <c r="G120" s="43"/>
      <c r="H120" s="43"/>
      <c r="I120" s="43"/>
      <c r="J120" s="43"/>
      <c r="K120" s="43"/>
      <c r="L120" s="43"/>
      <c r="M120" s="43"/>
      <c r="N120" s="43"/>
      <c r="O120" s="43"/>
      <c r="P120" s="43"/>
      <c r="Q120" s="43"/>
      <c r="R120" s="43"/>
      <c r="S120" s="43"/>
      <c r="T120" s="44"/>
      <c r="U120" s="45" t="s">
        <v>582</v>
      </c>
      <c r="V120" s="46"/>
      <c r="W120" s="46"/>
      <c r="X120" s="46"/>
      <c r="Y120" s="46"/>
      <c r="Z120" s="47"/>
      <c r="AA120" s="48">
        <f t="shared" si="1"/>
        <v>1.7912698208305733E-3</v>
      </c>
      <c r="AB120" s="49"/>
      <c r="AC120" s="49"/>
      <c r="AD120" s="49"/>
      <c r="AE120" s="50"/>
      <c r="AF120" s="194">
        <v>115</v>
      </c>
      <c r="AG120" s="195"/>
      <c r="AH120" s="194">
        <v>115</v>
      </c>
      <c r="AI120" s="195"/>
      <c r="AJ120" s="194">
        <v>115</v>
      </c>
      <c r="AK120" s="195"/>
      <c r="AL120" s="194">
        <v>115</v>
      </c>
      <c r="AM120" s="195"/>
      <c r="AN120" s="194">
        <v>115</v>
      </c>
      <c r="AO120" s="195"/>
      <c r="AP120" s="194">
        <v>115</v>
      </c>
      <c r="AQ120" s="195"/>
      <c r="AR120" s="194">
        <v>115</v>
      </c>
      <c r="AS120" s="195"/>
      <c r="AT120" s="194">
        <v>115</v>
      </c>
      <c r="AU120" s="195"/>
      <c r="AV120" s="194">
        <v>115</v>
      </c>
      <c r="AW120" s="195"/>
      <c r="AX120" s="194">
        <v>115</v>
      </c>
      <c r="AY120" s="195"/>
      <c r="AZ120" s="194">
        <v>115</v>
      </c>
      <c r="BA120" s="195"/>
      <c r="BB120" s="194">
        <v>115</v>
      </c>
      <c r="BC120" s="195"/>
      <c r="BD120" s="69">
        <v>3942857.1428571427</v>
      </c>
      <c r="BE120" s="70"/>
      <c r="BF120" s="70"/>
      <c r="BG120" s="70"/>
      <c r="BH120" s="70"/>
      <c r="BI120" s="71"/>
    </row>
    <row r="121" spans="2:61" ht="36" customHeight="1" x14ac:dyDescent="0.2">
      <c r="B121" s="57" t="s">
        <v>642</v>
      </c>
      <c r="C121" s="58"/>
      <c r="D121" s="58"/>
      <c r="E121" s="58"/>
      <c r="F121" s="58"/>
      <c r="G121" s="58"/>
      <c r="H121" s="58"/>
      <c r="I121" s="58"/>
      <c r="J121" s="58"/>
      <c r="K121" s="58"/>
      <c r="L121" s="58"/>
      <c r="M121" s="58"/>
      <c r="N121" s="58"/>
      <c r="O121" s="58"/>
      <c r="P121" s="58"/>
      <c r="Q121" s="58"/>
      <c r="R121" s="58"/>
      <c r="S121" s="58"/>
      <c r="T121" s="59"/>
      <c r="U121" s="60" t="s">
        <v>583</v>
      </c>
      <c r="V121" s="61"/>
      <c r="W121" s="61"/>
      <c r="X121" s="61"/>
      <c r="Y121" s="61"/>
      <c r="Z121" s="62"/>
      <c r="AA121" s="63">
        <f t="shared" si="1"/>
        <v>4.2055900141239547E-4</v>
      </c>
      <c r="AB121" s="64"/>
      <c r="AC121" s="64"/>
      <c r="AD121" s="64"/>
      <c r="AE121" s="65"/>
      <c r="AF121" s="196">
        <v>27</v>
      </c>
      <c r="AG121" s="197"/>
      <c r="AH121" s="196">
        <v>27</v>
      </c>
      <c r="AI121" s="197"/>
      <c r="AJ121" s="196">
        <v>27</v>
      </c>
      <c r="AK121" s="197"/>
      <c r="AL121" s="196">
        <v>27</v>
      </c>
      <c r="AM121" s="197"/>
      <c r="AN121" s="196">
        <v>27</v>
      </c>
      <c r="AO121" s="197"/>
      <c r="AP121" s="196">
        <v>27</v>
      </c>
      <c r="AQ121" s="197"/>
      <c r="AR121" s="196">
        <v>27</v>
      </c>
      <c r="AS121" s="197"/>
      <c r="AT121" s="196">
        <v>27</v>
      </c>
      <c r="AU121" s="197"/>
      <c r="AV121" s="196">
        <v>27</v>
      </c>
      <c r="AW121" s="197"/>
      <c r="AX121" s="196">
        <v>27</v>
      </c>
      <c r="AY121" s="197"/>
      <c r="AZ121" s="196">
        <v>27</v>
      </c>
      <c r="BA121" s="197"/>
      <c r="BB121" s="196">
        <v>27</v>
      </c>
      <c r="BC121" s="197"/>
      <c r="BD121" s="39">
        <v>925714.28571428568</v>
      </c>
      <c r="BE121" s="40"/>
      <c r="BF121" s="40"/>
      <c r="BG121" s="40"/>
      <c r="BH121" s="40"/>
      <c r="BI121" s="41"/>
    </row>
    <row r="122" spans="2:61" ht="36" customHeight="1" x14ac:dyDescent="0.2">
      <c r="B122" s="42" t="s">
        <v>643</v>
      </c>
      <c r="C122" s="43"/>
      <c r="D122" s="43"/>
      <c r="E122" s="43"/>
      <c r="F122" s="43"/>
      <c r="G122" s="43"/>
      <c r="H122" s="43"/>
      <c r="I122" s="43"/>
      <c r="J122" s="43"/>
      <c r="K122" s="43"/>
      <c r="L122" s="43"/>
      <c r="M122" s="43"/>
      <c r="N122" s="43"/>
      <c r="O122" s="43"/>
      <c r="P122" s="43"/>
      <c r="Q122" s="43"/>
      <c r="R122" s="43"/>
      <c r="S122" s="43"/>
      <c r="T122" s="44"/>
      <c r="U122" s="45" t="s">
        <v>584</v>
      </c>
      <c r="V122" s="46"/>
      <c r="W122" s="46"/>
      <c r="X122" s="46"/>
      <c r="Y122" s="46"/>
      <c r="Z122" s="47"/>
      <c r="AA122" s="48">
        <f t="shared" si="1"/>
        <v>2.8504554540173472E-3</v>
      </c>
      <c r="AB122" s="49"/>
      <c r="AC122" s="49"/>
      <c r="AD122" s="49"/>
      <c r="AE122" s="50"/>
      <c r="AF122" s="194">
        <v>183</v>
      </c>
      <c r="AG122" s="195"/>
      <c r="AH122" s="194">
        <v>183</v>
      </c>
      <c r="AI122" s="195"/>
      <c r="AJ122" s="194">
        <v>183</v>
      </c>
      <c r="AK122" s="195"/>
      <c r="AL122" s="194">
        <v>183</v>
      </c>
      <c r="AM122" s="195"/>
      <c r="AN122" s="194">
        <v>183</v>
      </c>
      <c r="AO122" s="195"/>
      <c r="AP122" s="194">
        <v>183</v>
      </c>
      <c r="AQ122" s="195"/>
      <c r="AR122" s="194">
        <v>183</v>
      </c>
      <c r="AS122" s="195"/>
      <c r="AT122" s="194">
        <v>183</v>
      </c>
      <c r="AU122" s="195"/>
      <c r="AV122" s="194">
        <v>183</v>
      </c>
      <c r="AW122" s="195"/>
      <c r="AX122" s="194">
        <v>183</v>
      </c>
      <c r="AY122" s="195"/>
      <c r="AZ122" s="194">
        <v>183</v>
      </c>
      <c r="BA122" s="195"/>
      <c r="BB122" s="194">
        <v>183</v>
      </c>
      <c r="BC122" s="195"/>
      <c r="BD122" s="69">
        <v>6274285.7142857136</v>
      </c>
      <c r="BE122" s="70"/>
      <c r="BF122" s="70"/>
      <c r="BG122" s="70"/>
      <c r="BH122" s="70"/>
      <c r="BI122" s="71"/>
    </row>
    <row r="123" spans="2:61" ht="36" customHeight="1" x14ac:dyDescent="0.2">
      <c r="B123" s="57" t="s">
        <v>644</v>
      </c>
      <c r="C123" s="58"/>
      <c r="D123" s="58"/>
      <c r="E123" s="58"/>
      <c r="F123" s="58"/>
      <c r="G123" s="58"/>
      <c r="H123" s="58"/>
      <c r="I123" s="58"/>
      <c r="J123" s="58"/>
      <c r="K123" s="58"/>
      <c r="L123" s="58"/>
      <c r="M123" s="58"/>
      <c r="N123" s="58"/>
      <c r="O123" s="58"/>
      <c r="P123" s="58"/>
      <c r="Q123" s="58"/>
      <c r="R123" s="58"/>
      <c r="S123" s="58"/>
      <c r="T123" s="59"/>
      <c r="U123" s="60" t="s">
        <v>585</v>
      </c>
      <c r="V123" s="61"/>
      <c r="W123" s="61"/>
      <c r="X123" s="61"/>
      <c r="Y123" s="61"/>
      <c r="Z123" s="62"/>
      <c r="AA123" s="63">
        <f t="shared" si="1"/>
        <v>2.9594892691983384E-4</v>
      </c>
      <c r="AB123" s="64"/>
      <c r="AC123" s="64"/>
      <c r="AD123" s="64"/>
      <c r="AE123" s="65"/>
      <c r="AF123" s="196">
        <v>19</v>
      </c>
      <c r="AG123" s="197"/>
      <c r="AH123" s="196">
        <v>19</v>
      </c>
      <c r="AI123" s="197"/>
      <c r="AJ123" s="196">
        <v>19</v>
      </c>
      <c r="AK123" s="197"/>
      <c r="AL123" s="196">
        <v>19</v>
      </c>
      <c r="AM123" s="197"/>
      <c r="AN123" s="196">
        <v>19</v>
      </c>
      <c r="AO123" s="197"/>
      <c r="AP123" s="196">
        <v>19</v>
      </c>
      <c r="AQ123" s="197"/>
      <c r="AR123" s="196">
        <v>19</v>
      </c>
      <c r="AS123" s="197"/>
      <c r="AT123" s="196">
        <v>19</v>
      </c>
      <c r="AU123" s="197"/>
      <c r="AV123" s="196">
        <v>19</v>
      </c>
      <c r="AW123" s="197"/>
      <c r="AX123" s="196">
        <v>19</v>
      </c>
      <c r="AY123" s="197"/>
      <c r="AZ123" s="196">
        <v>19</v>
      </c>
      <c r="BA123" s="197"/>
      <c r="BB123" s="196">
        <v>19</v>
      </c>
      <c r="BC123" s="197"/>
      <c r="BD123" s="39">
        <v>651428.57142857136</v>
      </c>
      <c r="BE123" s="40"/>
      <c r="BF123" s="40"/>
      <c r="BG123" s="40"/>
      <c r="BH123" s="40"/>
      <c r="BI123" s="41"/>
    </row>
    <row r="124" spans="2:61" ht="36" customHeight="1" x14ac:dyDescent="0.2">
      <c r="B124" s="42" t="s">
        <v>645</v>
      </c>
      <c r="C124" s="43"/>
      <c r="D124" s="43"/>
      <c r="E124" s="43"/>
      <c r="F124" s="43"/>
      <c r="G124" s="43"/>
      <c r="H124" s="43"/>
      <c r="I124" s="43"/>
      <c r="J124" s="43"/>
      <c r="K124" s="43"/>
      <c r="L124" s="43"/>
      <c r="M124" s="43"/>
      <c r="N124" s="43"/>
      <c r="O124" s="43"/>
      <c r="P124" s="43"/>
      <c r="Q124" s="43"/>
      <c r="R124" s="43"/>
      <c r="S124" s="43"/>
      <c r="T124" s="44"/>
      <c r="U124" s="45" t="s">
        <v>586</v>
      </c>
      <c r="V124" s="46"/>
      <c r="W124" s="46"/>
      <c r="X124" s="46"/>
      <c r="Y124" s="46"/>
      <c r="Z124" s="47"/>
      <c r="AA124" s="48">
        <f t="shared" si="1"/>
        <v>3.0732224262373722E-2</v>
      </c>
      <c r="AB124" s="49"/>
      <c r="AC124" s="49"/>
      <c r="AD124" s="49"/>
      <c r="AE124" s="50"/>
      <c r="AF124" s="194">
        <v>1533</v>
      </c>
      <c r="AG124" s="195"/>
      <c r="AH124" s="194">
        <v>1533</v>
      </c>
      <c r="AI124" s="195"/>
      <c r="AJ124" s="194">
        <v>1533</v>
      </c>
      <c r="AK124" s="195"/>
      <c r="AL124" s="194">
        <v>1533</v>
      </c>
      <c r="AM124" s="195"/>
      <c r="AN124" s="194">
        <v>1533</v>
      </c>
      <c r="AO124" s="195"/>
      <c r="AP124" s="194">
        <v>1533</v>
      </c>
      <c r="AQ124" s="195"/>
      <c r="AR124" s="194">
        <v>1533</v>
      </c>
      <c r="AS124" s="195"/>
      <c r="AT124" s="194">
        <v>1533</v>
      </c>
      <c r="AU124" s="195"/>
      <c r="AV124" s="194">
        <v>1533</v>
      </c>
      <c r="AW124" s="195"/>
      <c r="AX124" s="194">
        <v>1533</v>
      </c>
      <c r="AY124" s="195"/>
      <c r="AZ124" s="194">
        <v>1533</v>
      </c>
      <c r="BA124" s="195"/>
      <c r="BB124" s="194">
        <v>1533</v>
      </c>
      <c r="BC124" s="195"/>
      <c r="BD124" s="69">
        <v>67646296.800000012</v>
      </c>
      <c r="BE124" s="70"/>
      <c r="BF124" s="70"/>
      <c r="BG124" s="70"/>
      <c r="BH124" s="70"/>
      <c r="BI124" s="71"/>
    </row>
    <row r="125" spans="2:61" ht="36" customHeight="1" x14ac:dyDescent="0.2">
      <c r="B125" s="57" t="s">
        <v>646</v>
      </c>
      <c r="C125" s="58"/>
      <c r="D125" s="58"/>
      <c r="E125" s="58"/>
      <c r="F125" s="58"/>
      <c r="G125" s="58"/>
      <c r="H125" s="58"/>
      <c r="I125" s="58"/>
      <c r="J125" s="58"/>
      <c r="K125" s="58"/>
      <c r="L125" s="58"/>
      <c r="M125" s="58"/>
      <c r="N125" s="58"/>
      <c r="O125" s="58"/>
      <c r="P125" s="58"/>
      <c r="Q125" s="58"/>
      <c r="R125" s="58"/>
      <c r="S125" s="58"/>
      <c r="T125" s="59"/>
      <c r="U125" s="60" t="s">
        <v>587</v>
      </c>
      <c r="V125" s="61"/>
      <c r="W125" s="61"/>
      <c r="X125" s="61"/>
      <c r="Y125" s="61"/>
      <c r="Z125" s="62"/>
      <c r="AA125" s="63">
        <f t="shared" si="1"/>
        <v>0.10373555026463563</v>
      </c>
      <c r="AB125" s="64"/>
      <c r="AC125" s="64"/>
      <c r="AD125" s="64"/>
      <c r="AE125" s="65"/>
      <c r="AF125" s="196">
        <v>266</v>
      </c>
      <c r="AG125" s="197"/>
      <c r="AH125" s="196">
        <v>266</v>
      </c>
      <c r="AI125" s="197"/>
      <c r="AJ125" s="196">
        <v>266</v>
      </c>
      <c r="AK125" s="197"/>
      <c r="AL125" s="196">
        <v>266</v>
      </c>
      <c r="AM125" s="197"/>
      <c r="AN125" s="196">
        <v>266</v>
      </c>
      <c r="AO125" s="197"/>
      <c r="AP125" s="196">
        <v>266</v>
      </c>
      <c r="AQ125" s="197"/>
      <c r="AR125" s="196">
        <v>266</v>
      </c>
      <c r="AS125" s="197"/>
      <c r="AT125" s="196">
        <v>266</v>
      </c>
      <c r="AU125" s="197"/>
      <c r="AV125" s="196">
        <v>266</v>
      </c>
      <c r="AW125" s="197"/>
      <c r="AX125" s="196">
        <v>266</v>
      </c>
      <c r="AY125" s="197"/>
      <c r="AZ125" s="196">
        <v>266</v>
      </c>
      <c r="BA125" s="197"/>
      <c r="BB125" s="196">
        <v>266</v>
      </c>
      <c r="BC125" s="197"/>
      <c r="BD125" s="39">
        <v>228337713.59999999</v>
      </c>
      <c r="BE125" s="40"/>
      <c r="BF125" s="40"/>
      <c r="BG125" s="40"/>
      <c r="BH125" s="40"/>
      <c r="BI125" s="41"/>
    </row>
    <row r="126" spans="2:61" ht="18.75" customHeight="1" x14ac:dyDescent="0.2">
      <c r="B126" s="42" t="s">
        <v>649</v>
      </c>
      <c r="C126" s="43"/>
      <c r="D126" s="43"/>
      <c r="E126" s="43"/>
      <c r="F126" s="43"/>
      <c r="G126" s="43"/>
      <c r="H126" s="43"/>
      <c r="I126" s="43"/>
      <c r="J126" s="43"/>
      <c r="K126" s="43"/>
      <c r="L126" s="43"/>
      <c r="M126" s="43"/>
      <c r="N126" s="43"/>
      <c r="O126" s="43"/>
      <c r="P126" s="43"/>
      <c r="Q126" s="43"/>
      <c r="R126" s="43"/>
      <c r="S126" s="43"/>
      <c r="T126" s="44"/>
      <c r="U126" s="45" t="s">
        <v>647</v>
      </c>
      <c r="V126" s="46"/>
      <c r="W126" s="46"/>
      <c r="X126" s="46"/>
      <c r="Y126" s="46"/>
      <c r="Z126" s="47"/>
      <c r="AA126" s="48">
        <f t="shared" si="1"/>
        <v>5.2332467024208918E-4</v>
      </c>
      <c r="AB126" s="49"/>
      <c r="AC126" s="49"/>
      <c r="AD126" s="49"/>
      <c r="AE126" s="50"/>
      <c r="AF126" s="194"/>
      <c r="AG126" s="195"/>
      <c r="AH126" s="194"/>
      <c r="AI126" s="195"/>
      <c r="AJ126" s="194"/>
      <c r="AK126" s="195"/>
      <c r="AL126" s="194"/>
      <c r="AM126" s="195"/>
      <c r="AN126" s="194"/>
      <c r="AO126" s="195"/>
      <c r="AP126" s="194"/>
      <c r="AQ126" s="195"/>
      <c r="AR126" s="194"/>
      <c r="AS126" s="195"/>
      <c r="AT126" s="194"/>
      <c r="AU126" s="195"/>
      <c r="AV126" s="194"/>
      <c r="AW126" s="195"/>
      <c r="AX126" s="194"/>
      <c r="AY126" s="195"/>
      <c r="AZ126" s="194">
        <v>1</v>
      </c>
      <c r="BA126" s="195"/>
      <c r="BB126" s="194"/>
      <c r="BC126" s="195"/>
      <c r="BD126" s="69">
        <v>1151917.1428571427</v>
      </c>
      <c r="BE126" s="70"/>
      <c r="BF126" s="70"/>
      <c r="BG126" s="70"/>
      <c r="BH126" s="70"/>
      <c r="BI126" s="71"/>
    </row>
    <row r="127" spans="2:61" ht="36" customHeight="1" thickBot="1" x14ac:dyDescent="0.25">
      <c r="B127" s="57" t="s">
        <v>650</v>
      </c>
      <c r="C127" s="58"/>
      <c r="D127" s="58"/>
      <c r="E127" s="58"/>
      <c r="F127" s="58"/>
      <c r="G127" s="58"/>
      <c r="H127" s="58"/>
      <c r="I127" s="58"/>
      <c r="J127" s="58"/>
      <c r="K127" s="58"/>
      <c r="L127" s="58"/>
      <c r="M127" s="58"/>
      <c r="N127" s="58"/>
      <c r="O127" s="58"/>
      <c r="P127" s="58"/>
      <c r="Q127" s="58"/>
      <c r="R127" s="58"/>
      <c r="S127" s="58"/>
      <c r="T127" s="59"/>
      <c r="U127" s="175" t="s">
        <v>648</v>
      </c>
      <c r="V127" s="176"/>
      <c r="W127" s="176"/>
      <c r="X127" s="176"/>
      <c r="Y127" s="176"/>
      <c r="Z127" s="177"/>
      <c r="AA127" s="178">
        <f t="shared" si="1"/>
        <v>5.240456563449736E-4</v>
      </c>
      <c r="AB127" s="179"/>
      <c r="AC127" s="179"/>
      <c r="AD127" s="179"/>
      <c r="AE127" s="180"/>
      <c r="AF127" s="196"/>
      <c r="AG127" s="197"/>
      <c r="AH127" s="196"/>
      <c r="AI127" s="197"/>
      <c r="AJ127" s="196"/>
      <c r="AK127" s="197"/>
      <c r="AL127" s="196"/>
      <c r="AM127" s="197"/>
      <c r="AN127" s="196"/>
      <c r="AO127" s="197"/>
      <c r="AP127" s="196"/>
      <c r="AQ127" s="197"/>
      <c r="AR127" s="196"/>
      <c r="AS127" s="197"/>
      <c r="AT127" s="196"/>
      <c r="AU127" s="197"/>
      <c r="AV127" s="196"/>
      <c r="AW127" s="197"/>
      <c r="AX127" s="196"/>
      <c r="AY127" s="197"/>
      <c r="AZ127" s="196"/>
      <c r="BA127" s="197"/>
      <c r="BB127" s="196">
        <v>1</v>
      </c>
      <c r="BC127" s="197"/>
      <c r="BD127" s="39">
        <v>1153504.142857143</v>
      </c>
      <c r="BE127" s="40"/>
      <c r="BF127" s="40"/>
      <c r="BG127" s="40"/>
      <c r="BH127" s="40"/>
      <c r="BI127" s="41"/>
    </row>
    <row r="128" spans="2:61" ht="18" customHeight="1" thickBot="1" x14ac:dyDescent="0.25">
      <c r="B128" s="66" t="s">
        <v>33</v>
      </c>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7"/>
      <c r="AY128" s="37"/>
      <c r="AZ128" s="37"/>
      <c r="BA128" s="37"/>
      <c r="BB128" s="37"/>
      <c r="BC128" s="37"/>
      <c r="BD128" s="36">
        <f>SUM(BD66:BI127)</f>
        <v>2201151996.7599993</v>
      </c>
      <c r="BE128" s="37"/>
      <c r="BF128" s="37"/>
      <c r="BG128" s="37"/>
      <c r="BH128" s="37"/>
      <c r="BI128" s="38"/>
    </row>
    <row r="129" spans="2:61" ht="18" customHeight="1" thickBot="1" x14ac:dyDescent="0.25">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1"/>
      <c r="AY129" s="31"/>
      <c r="AZ129" s="31"/>
      <c r="BA129" s="31"/>
      <c r="BB129" s="31"/>
      <c r="BC129" s="31"/>
      <c r="BD129" s="32"/>
      <c r="BE129" s="31"/>
      <c r="BF129" s="31"/>
      <c r="BG129" s="31"/>
      <c r="BH129" s="31"/>
      <c r="BI129" s="31"/>
    </row>
    <row r="130" spans="2:61" ht="18" customHeight="1" x14ac:dyDescent="0.2">
      <c r="B130" s="18"/>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20"/>
      <c r="AJ130" s="20"/>
      <c r="AK130" s="20"/>
      <c r="AL130" s="20"/>
      <c r="AM130" s="20"/>
      <c r="AN130" s="20"/>
      <c r="AO130" s="20"/>
      <c r="AP130" s="20"/>
      <c r="AQ130" s="21"/>
      <c r="AR130" s="21"/>
      <c r="AS130" s="21"/>
      <c r="AT130" s="21"/>
      <c r="AU130" s="21"/>
      <c r="AV130" s="21"/>
      <c r="AW130" s="21"/>
      <c r="AX130" s="21"/>
      <c r="AY130" s="21"/>
      <c r="AZ130" s="21"/>
      <c r="BA130" s="21"/>
      <c r="BB130" s="21"/>
      <c r="BC130" s="22"/>
      <c r="BD130" s="22"/>
      <c r="BE130" s="22"/>
      <c r="BF130" s="22"/>
      <c r="BG130" s="22"/>
      <c r="BH130" s="22"/>
      <c r="BI130" s="23"/>
    </row>
    <row r="131" spans="2:61" ht="18" customHeight="1" x14ac:dyDescent="0.2">
      <c r="B131" s="5"/>
      <c r="C131" s="155" t="s">
        <v>5</v>
      </c>
      <c r="D131" s="161"/>
      <c r="E131" s="161"/>
      <c r="F131" s="161"/>
      <c r="G131" s="161"/>
      <c r="H131" s="161"/>
      <c r="I131" s="161"/>
      <c r="J131" s="161"/>
      <c r="K131" s="161"/>
      <c r="L131" s="161"/>
      <c r="M131" s="161"/>
      <c r="N131" s="161"/>
      <c r="O131" s="158" t="s">
        <v>69</v>
      </c>
      <c r="P131" s="158"/>
      <c r="Q131" s="158"/>
      <c r="R131" s="158"/>
      <c r="S131" s="158"/>
      <c r="T131" s="158"/>
      <c r="U131" s="158"/>
      <c r="V131" s="158"/>
      <c r="W131" s="158"/>
      <c r="X131" s="158"/>
      <c r="Y131" s="158"/>
      <c r="Z131" s="158"/>
      <c r="AA131" s="158"/>
      <c r="AB131" s="158"/>
      <c r="AC131" s="158"/>
      <c r="AD131" s="158"/>
      <c r="AE131" s="158"/>
      <c r="AF131" s="158"/>
      <c r="AG131" s="158"/>
      <c r="AH131" s="158"/>
      <c r="AI131" s="158"/>
      <c r="AJ131" s="158"/>
      <c r="AK131" s="158"/>
      <c r="AL131" s="158"/>
      <c r="AM131" s="158"/>
      <c r="AN131" s="158"/>
      <c r="AO131" s="158"/>
      <c r="AP131" s="158"/>
      <c r="AQ131" s="158"/>
      <c r="AR131" s="158"/>
      <c r="AS131" s="158"/>
      <c r="AT131" s="158"/>
      <c r="AU131" s="158"/>
      <c r="AV131" s="158"/>
      <c r="AW131" s="158"/>
      <c r="AX131" s="158"/>
      <c r="AY131" s="158"/>
      <c r="AZ131" s="158"/>
      <c r="BA131" s="158"/>
      <c r="BB131" s="158"/>
      <c r="BC131" s="158"/>
      <c r="BD131" s="158"/>
      <c r="BE131" s="158"/>
      <c r="BF131" s="158"/>
      <c r="BG131" s="158"/>
      <c r="BH131" s="158"/>
      <c r="BI131" s="9"/>
    </row>
    <row r="132" spans="2:61" ht="18" customHeight="1" x14ac:dyDescent="0.2">
      <c r="B132" s="5"/>
      <c r="C132" s="155" t="s">
        <v>7</v>
      </c>
      <c r="D132" s="161"/>
      <c r="E132" s="161"/>
      <c r="F132" s="161"/>
      <c r="G132" s="161"/>
      <c r="H132" s="161"/>
      <c r="I132" s="161"/>
      <c r="J132" s="161"/>
      <c r="K132" s="161"/>
      <c r="L132" s="161"/>
      <c r="M132" s="161"/>
      <c r="N132" s="161"/>
      <c r="O132" s="158" t="s">
        <v>70</v>
      </c>
      <c r="P132" s="158"/>
      <c r="Q132" s="158"/>
      <c r="R132" s="29"/>
      <c r="S132" s="29"/>
      <c r="T132" s="29"/>
      <c r="U132" s="29"/>
      <c r="V132" s="29"/>
      <c r="W132" s="29"/>
      <c r="X132" s="29"/>
      <c r="Y132" s="29"/>
      <c r="Z132" s="29"/>
      <c r="AA132" s="29"/>
      <c r="AB132" s="29"/>
      <c r="AC132" s="29"/>
      <c r="AD132" s="29"/>
      <c r="AE132" s="29"/>
      <c r="AF132" s="29"/>
      <c r="AG132" s="29"/>
      <c r="AH132" s="29"/>
      <c r="AI132" s="30"/>
      <c r="AJ132" s="30"/>
      <c r="AK132" s="30"/>
      <c r="AL132" s="30"/>
      <c r="AM132" s="30"/>
      <c r="AN132" s="30"/>
      <c r="AO132" s="30"/>
      <c r="AP132" s="30"/>
      <c r="AQ132" s="30"/>
      <c r="AR132" s="30"/>
      <c r="AS132" s="30"/>
      <c r="AT132" s="30"/>
      <c r="AU132" s="30"/>
      <c r="AV132" s="30"/>
      <c r="AW132" s="30"/>
      <c r="AX132" s="30"/>
      <c r="AY132" s="30"/>
      <c r="AZ132" s="30"/>
      <c r="BA132" s="30"/>
      <c r="BB132" s="30"/>
      <c r="BC132" s="29"/>
      <c r="BD132" s="29"/>
      <c r="BE132" s="29"/>
      <c r="BF132" s="29"/>
      <c r="BG132" s="29"/>
      <c r="BH132" s="29"/>
      <c r="BI132" s="9"/>
    </row>
    <row r="133" spans="2:61" ht="18" customHeight="1" x14ac:dyDescent="0.2">
      <c r="B133" s="5"/>
      <c r="C133" s="155" t="s">
        <v>11</v>
      </c>
      <c r="D133" s="155"/>
      <c r="E133" s="155"/>
      <c r="F133" s="155"/>
      <c r="G133" s="155"/>
      <c r="H133" s="155"/>
      <c r="I133" s="155"/>
      <c r="J133" s="155"/>
      <c r="K133" s="155"/>
      <c r="L133" s="155"/>
      <c r="M133" s="155"/>
      <c r="N133" s="155"/>
      <c r="O133" s="160">
        <v>0.4</v>
      </c>
      <c r="P133" s="158"/>
      <c r="Q133" s="158"/>
      <c r="R133" s="29"/>
      <c r="S133" s="29"/>
      <c r="T133" s="29"/>
      <c r="U133" s="29"/>
      <c r="V133" s="29"/>
      <c r="W133" s="29"/>
      <c r="X133" s="29"/>
      <c r="Y133" s="29"/>
      <c r="Z133" s="29"/>
      <c r="AA133" s="29"/>
      <c r="AB133" s="29"/>
      <c r="AC133" s="29"/>
      <c r="AD133" s="29"/>
      <c r="AE133" s="29"/>
      <c r="AF133" s="29"/>
      <c r="AG133" s="29"/>
      <c r="AH133" s="29"/>
      <c r="AI133" s="30"/>
      <c r="AJ133" s="30"/>
      <c r="AK133" s="30"/>
      <c r="AL133" s="30"/>
      <c r="AM133" s="30"/>
      <c r="AN133" s="30"/>
      <c r="AO133" s="30"/>
      <c r="AP133" s="30"/>
      <c r="AQ133" s="30"/>
      <c r="AR133" s="30"/>
      <c r="AS133" s="30"/>
      <c r="AT133" s="30"/>
      <c r="AU133" s="30"/>
      <c r="AV133" s="30"/>
      <c r="AW133" s="30"/>
      <c r="AX133" s="30"/>
      <c r="AY133" s="30"/>
      <c r="AZ133" s="30"/>
      <c r="BA133" s="30"/>
      <c r="BB133" s="30"/>
      <c r="BC133" s="29"/>
      <c r="BD133" s="29"/>
      <c r="BE133" s="29"/>
      <c r="BF133" s="29"/>
      <c r="BG133" s="29"/>
      <c r="BH133" s="29"/>
      <c r="BI133" s="9"/>
    </row>
    <row r="134" spans="2:61" ht="18" customHeight="1" x14ac:dyDescent="0.2">
      <c r="B134" s="5"/>
      <c r="C134" s="155" t="s">
        <v>6</v>
      </c>
      <c r="D134" s="155"/>
      <c r="E134" s="155"/>
      <c r="F134" s="155"/>
      <c r="G134" s="155"/>
      <c r="H134" s="155"/>
      <c r="I134" s="155"/>
      <c r="J134" s="155"/>
      <c r="K134" s="155"/>
      <c r="L134" s="155"/>
      <c r="M134" s="155"/>
      <c r="N134" s="155"/>
      <c r="O134" s="156" t="s">
        <v>75</v>
      </c>
      <c r="P134" s="156"/>
      <c r="Q134" s="156"/>
      <c r="R134" s="156"/>
      <c r="S134" s="156"/>
      <c r="T134" s="156"/>
      <c r="U134" s="156"/>
      <c r="V134" s="156"/>
      <c r="W134" s="156"/>
      <c r="X134" s="156"/>
      <c r="Y134" s="156"/>
      <c r="Z134" s="156"/>
      <c r="AA134" s="156"/>
      <c r="AB134" s="156"/>
      <c r="AC134" s="156"/>
      <c r="AD134" s="156"/>
      <c r="AE134" s="156"/>
      <c r="AF134" s="156"/>
      <c r="AG134" s="156"/>
      <c r="AH134" s="156"/>
      <c r="AI134" s="156"/>
      <c r="AJ134" s="156"/>
      <c r="AK134" s="156"/>
      <c r="AL134" s="156"/>
      <c r="AM134" s="156"/>
      <c r="AN134" s="156"/>
      <c r="AO134" s="156"/>
      <c r="AP134" s="156"/>
      <c r="AQ134" s="156"/>
      <c r="AR134" s="156"/>
      <c r="AS134" s="156"/>
      <c r="AT134" s="156"/>
      <c r="AU134" s="156"/>
      <c r="AV134" s="156"/>
      <c r="AW134" s="156"/>
      <c r="AX134" s="156"/>
      <c r="AY134" s="156"/>
      <c r="AZ134" s="156"/>
      <c r="BA134" s="156"/>
      <c r="BB134" s="156"/>
      <c r="BC134" s="156"/>
      <c r="BD134" s="156"/>
      <c r="BE134" s="156"/>
      <c r="BF134" s="156"/>
      <c r="BG134" s="156"/>
      <c r="BH134" s="156"/>
      <c r="BI134" s="9"/>
    </row>
    <row r="135" spans="2:61" ht="18" customHeight="1" x14ac:dyDescent="0.2">
      <c r="B135" s="5"/>
      <c r="C135" s="155" t="s">
        <v>7</v>
      </c>
      <c r="D135" s="155"/>
      <c r="E135" s="155"/>
      <c r="F135" s="155"/>
      <c r="G135" s="155"/>
      <c r="H135" s="155"/>
      <c r="I135" s="155"/>
      <c r="J135" s="155"/>
      <c r="K135" s="155"/>
      <c r="L135" s="155"/>
      <c r="M135" s="155"/>
      <c r="N135" s="155"/>
      <c r="O135" s="158" t="s">
        <v>76</v>
      </c>
      <c r="P135" s="158"/>
      <c r="Q135" s="158"/>
      <c r="R135" s="158"/>
      <c r="S135" s="29"/>
      <c r="T135" s="29"/>
      <c r="U135" s="29"/>
      <c r="V135" s="29"/>
      <c r="W135" s="29"/>
      <c r="X135" s="29"/>
      <c r="Y135" s="29"/>
      <c r="Z135" s="29"/>
      <c r="AA135" s="29"/>
      <c r="AB135" s="29"/>
      <c r="AC135" s="29"/>
      <c r="AD135" s="29"/>
      <c r="AE135" s="29"/>
      <c r="AF135" s="29"/>
      <c r="AG135" s="29"/>
      <c r="AH135" s="29"/>
      <c r="AI135" s="30"/>
      <c r="AJ135" s="30"/>
      <c r="AK135" s="30"/>
      <c r="AL135" s="30"/>
      <c r="AM135" s="30"/>
      <c r="AN135" s="30"/>
      <c r="AO135" s="30"/>
      <c r="AP135" s="30"/>
      <c r="AQ135" s="30"/>
      <c r="AR135" s="30"/>
      <c r="AS135" s="30"/>
      <c r="AT135" s="30"/>
      <c r="AU135" s="30"/>
      <c r="AV135" s="30"/>
      <c r="AW135" s="30"/>
      <c r="AX135" s="30"/>
      <c r="AY135" s="30"/>
      <c r="AZ135" s="30"/>
      <c r="BA135" s="30"/>
      <c r="BB135" s="30"/>
      <c r="BC135" s="29"/>
      <c r="BD135" s="29"/>
      <c r="BE135" s="29"/>
      <c r="BF135" s="29"/>
      <c r="BG135" s="29"/>
      <c r="BH135" s="29"/>
      <c r="BI135" s="9"/>
    </row>
    <row r="136" spans="2:61" ht="18" customHeight="1" x14ac:dyDescent="0.2">
      <c r="B136" s="5"/>
      <c r="C136" s="155" t="s">
        <v>10</v>
      </c>
      <c r="D136" s="155"/>
      <c r="E136" s="155"/>
      <c r="F136" s="155"/>
      <c r="G136" s="155"/>
      <c r="H136" s="155"/>
      <c r="I136" s="155"/>
      <c r="J136" s="155"/>
      <c r="K136" s="155"/>
      <c r="L136" s="155"/>
      <c r="M136" s="155"/>
      <c r="N136" s="155"/>
      <c r="O136" s="160">
        <v>0.25</v>
      </c>
      <c r="P136" s="158"/>
      <c r="Q136" s="158"/>
      <c r="R136" s="29"/>
      <c r="S136" s="29"/>
      <c r="T136" s="29"/>
      <c r="U136" s="29"/>
      <c r="V136" s="29"/>
      <c r="W136" s="29"/>
      <c r="X136" s="29"/>
      <c r="Y136" s="29"/>
      <c r="Z136" s="29"/>
      <c r="AA136" s="29"/>
      <c r="AB136" s="29"/>
      <c r="AC136" s="29"/>
      <c r="AD136" s="29"/>
      <c r="AE136" s="29"/>
      <c r="AF136" s="29"/>
      <c r="AG136" s="29"/>
      <c r="AH136" s="29"/>
      <c r="AI136" s="30"/>
      <c r="AJ136" s="30"/>
      <c r="AK136" s="30"/>
      <c r="AL136" s="30"/>
      <c r="AM136" s="30"/>
      <c r="AN136" s="30"/>
      <c r="AO136" s="30"/>
      <c r="AP136" s="30"/>
      <c r="AQ136" s="30"/>
      <c r="AR136" s="30"/>
      <c r="AS136" s="30"/>
      <c r="AT136" s="30"/>
      <c r="AU136" s="30"/>
      <c r="AV136" s="30"/>
      <c r="AW136" s="30"/>
      <c r="AX136" s="30"/>
      <c r="AY136" s="30"/>
      <c r="AZ136" s="30"/>
      <c r="BA136" s="30"/>
      <c r="BB136" s="30"/>
      <c r="BC136" s="29"/>
      <c r="BD136" s="29"/>
      <c r="BE136" s="29"/>
      <c r="BF136" s="29"/>
      <c r="BG136" s="29"/>
      <c r="BH136" s="29"/>
      <c r="BI136" s="9"/>
    </row>
    <row r="137" spans="2:61" ht="18" customHeight="1" x14ac:dyDescent="0.2">
      <c r="B137" s="5"/>
      <c r="C137" s="155" t="s">
        <v>8</v>
      </c>
      <c r="D137" s="155"/>
      <c r="E137" s="155"/>
      <c r="F137" s="155"/>
      <c r="G137" s="155"/>
      <c r="H137" s="155"/>
      <c r="I137" s="155"/>
      <c r="J137" s="155"/>
      <c r="K137" s="155"/>
      <c r="L137" s="155"/>
      <c r="M137" s="155"/>
      <c r="N137" s="155"/>
      <c r="O137" s="158" t="s">
        <v>77</v>
      </c>
      <c r="P137" s="158"/>
      <c r="Q137" s="158"/>
      <c r="R137" s="158"/>
      <c r="S137" s="158"/>
      <c r="T137" s="158"/>
      <c r="U137" s="158"/>
      <c r="V137" s="158"/>
      <c r="W137" s="158"/>
      <c r="X137" s="158"/>
      <c r="Y137" s="158"/>
      <c r="Z137" s="158"/>
      <c r="AA137" s="158"/>
      <c r="AB137" s="158"/>
      <c r="AC137" s="158"/>
      <c r="AD137" s="158"/>
      <c r="AE137" s="158"/>
      <c r="AF137" s="158"/>
      <c r="AG137" s="158"/>
      <c r="AH137" s="158"/>
      <c r="AI137" s="158"/>
      <c r="AJ137" s="158"/>
      <c r="AK137" s="158"/>
      <c r="AL137" s="158"/>
      <c r="AM137" s="158"/>
      <c r="AN137" s="158"/>
      <c r="AO137" s="158"/>
      <c r="AP137" s="158"/>
      <c r="AQ137" s="158"/>
      <c r="AR137" s="158"/>
      <c r="AS137" s="158"/>
      <c r="AT137" s="158"/>
      <c r="AU137" s="158"/>
      <c r="AV137" s="158"/>
      <c r="AW137" s="158"/>
      <c r="AX137" s="158"/>
      <c r="AY137" s="158"/>
      <c r="AZ137" s="158"/>
      <c r="BA137" s="158"/>
      <c r="BB137" s="158"/>
      <c r="BC137" s="158"/>
      <c r="BD137" s="158"/>
      <c r="BE137" s="158"/>
      <c r="BF137" s="158"/>
      <c r="BG137" s="158"/>
      <c r="BH137" s="158"/>
      <c r="BI137" s="9"/>
    </row>
    <row r="138" spans="2:61" ht="18" customHeight="1" thickBot="1" x14ac:dyDescent="0.25">
      <c r="B138" s="12"/>
      <c r="C138" s="24"/>
      <c r="D138" s="24"/>
      <c r="E138" s="24"/>
      <c r="F138" s="24"/>
      <c r="G138" s="24"/>
      <c r="H138" s="24"/>
      <c r="I138" s="24"/>
      <c r="J138" s="24"/>
      <c r="K138" s="24"/>
      <c r="L138" s="24"/>
      <c r="M138" s="24"/>
      <c r="N138" s="24"/>
      <c r="O138" s="2"/>
      <c r="P138" s="2"/>
      <c r="Q138" s="2"/>
      <c r="R138" s="2"/>
      <c r="S138" s="2"/>
      <c r="T138" s="2"/>
      <c r="U138" s="2"/>
      <c r="V138" s="2"/>
      <c r="W138" s="2"/>
      <c r="X138" s="2"/>
      <c r="Y138" s="2"/>
      <c r="Z138" s="2"/>
      <c r="AA138" s="2"/>
      <c r="AB138" s="2"/>
      <c r="AC138" s="2"/>
      <c r="AD138" s="2"/>
      <c r="AE138" s="2"/>
      <c r="AF138" s="2"/>
      <c r="AG138" s="2"/>
      <c r="AH138" s="2"/>
      <c r="AI138" s="25"/>
      <c r="AJ138" s="25"/>
      <c r="AK138" s="25"/>
      <c r="AL138" s="25"/>
      <c r="AM138" s="25"/>
      <c r="AN138" s="25"/>
      <c r="AO138" s="25"/>
      <c r="AP138" s="25"/>
      <c r="AQ138" s="25"/>
      <c r="AR138" s="25"/>
      <c r="AS138" s="25"/>
      <c r="AT138" s="25"/>
      <c r="AU138" s="25"/>
      <c r="AV138" s="25"/>
      <c r="AW138" s="25"/>
      <c r="AX138" s="25"/>
      <c r="AY138" s="25"/>
      <c r="AZ138" s="25"/>
      <c r="BA138" s="25"/>
      <c r="BB138" s="25"/>
      <c r="BC138" s="16"/>
      <c r="BD138" s="16"/>
      <c r="BE138" s="16"/>
      <c r="BF138" s="16"/>
      <c r="BG138" s="16"/>
      <c r="BH138" s="16"/>
      <c r="BI138" s="17"/>
    </row>
    <row r="139" spans="2:61" ht="18" customHeight="1" x14ac:dyDescent="0.2">
      <c r="B139" s="122" t="s">
        <v>12</v>
      </c>
      <c r="C139" s="162"/>
      <c r="D139" s="162"/>
      <c r="E139" s="162"/>
      <c r="F139" s="162"/>
      <c r="G139" s="162"/>
      <c r="H139" s="162"/>
      <c r="I139" s="162"/>
      <c r="J139" s="162"/>
      <c r="K139" s="162"/>
      <c r="L139" s="162"/>
      <c r="M139" s="162"/>
      <c r="N139" s="162"/>
      <c r="O139" s="162"/>
      <c r="P139" s="162"/>
      <c r="Q139" s="162"/>
      <c r="R139" s="162"/>
      <c r="S139" s="162"/>
      <c r="T139" s="123"/>
      <c r="U139" s="122" t="s">
        <v>13</v>
      </c>
      <c r="V139" s="162"/>
      <c r="W139" s="162"/>
      <c r="X139" s="162"/>
      <c r="Y139" s="162"/>
      <c r="Z139" s="123"/>
      <c r="AA139" s="128" t="s">
        <v>2</v>
      </c>
      <c r="AB139" s="129"/>
      <c r="AC139" s="129"/>
      <c r="AD139" s="129"/>
      <c r="AE139" s="130"/>
      <c r="AF139" s="122" t="s">
        <v>32</v>
      </c>
      <c r="AG139" s="123"/>
      <c r="AH139" s="122" t="s">
        <v>21</v>
      </c>
      <c r="AI139" s="123"/>
      <c r="AJ139" s="122" t="s">
        <v>22</v>
      </c>
      <c r="AK139" s="123"/>
      <c r="AL139" s="122" t="s">
        <v>23</v>
      </c>
      <c r="AM139" s="123"/>
      <c r="AN139" s="122" t="s">
        <v>24</v>
      </c>
      <c r="AO139" s="123"/>
      <c r="AP139" s="122" t="s">
        <v>25</v>
      </c>
      <c r="AQ139" s="123"/>
      <c r="AR139" s="122" t="s">
        <v>26</v>
      </c>
      <c r="AS139" s="123"/>
      <c r="AT139" s="122" t="s">
        <v>27</v>
      </c>
      <c r="AU139" s="123"/>
      <c r="AV139" s="122" t="s">
        <v>28</v>
      </c>
      <c r="AW139" s="123"/>
      <c r="AX139" s="122" t="s">
        <v>29</v>
      </c>
      <c r="AY139" s="123"/>
      <c r="AZ139" s="122" t="s">
        <v>30</v>
      </c>
      <c r="BA139" s="123"/>
      <c r="BB139" s="122" t="s">
        <v>31</v>
      </c>
      <c r="BC139" s="123"/>
      <c r="BD139" s="128" t="s">
        <v>9</v>
      </c>
      <c r="BE139" s="129"/>
      <c r="BF139" s="129"/>
      <c r="BG139" s="129"/>
      <c r="BH139" s="129"/>
      <c r="BI139" s="130"/>
    </row>
    <row r="140" spans="2:61" ht="18" customHeight="1" x14ac:dyDescent="0.2">
      <c r="B140" s="124"/>
      <c r="C140" s="163"/>
      <c r="D140" s="163"/>
      <c r="E140" s="163"/>
      <c r="F140" s="163"/>
      <c r="G140" s="163"/>
      <c r="H140" s="163"/>
      <c r="I140" s="163"/>
      <c r="J140" s="163"/>
      <c r="K140" s="163"/>
      <c r="L140" s="163"/>
      <c r="M140" s="163"/>
      <c r="N140" s="163"/>
      <c r="O140" s="163"/>
      <c r="P140" s="163"/>
      <c r="Q140" s="163"/>
      <c r="R140" s="163"/>
      <c r="S140" s="163"/>
      <c r="T140" s="125"/>
      <c r="U140" s="124"/>
      <c r="V140" s="163"/>
      <c r="W140" s="163"/>
      <c r="X140" s="163"/>
      <c r="Y140" s="163"/>
      <c r="Z140" s="125"/>
      <c r="AA140" s="131"/>
      <c r="AB140" s="132"/>
      <c r="AC140" s="132"/>
      <c r="AD140" s="132"/>
      <c r="AE140" s="133"/>
      <c r="AF140" s="124"/>
      <c r="AG140" s="125"/>
      <c r="AH140" s="124"/>
      <c r="AI140" s="125"/>
      <c r="AJ140" s="124"/>
      <c r="AK140" s="125"/>
      <c r="AL140" s="124"/>
      <c r="AM140" s="125"/>
      <c r="AN140" s="124"/>
      <c r="AO140" s="125"/>
      <c r="AP140" s="124"/>
      <c r="AQ140" s="125"/>
      <c r="AR140" s="124"/>
      <c r="AS140" s="125"/>
      <c r="AT140" s="124"/>
      <c r="AU140" s="125"/>
      <c r="AV140" s="124"/>
      <c r="AW140" s="125"/>
      <c r="AX140" s="124"/>
      <c r="AY140" s="125"/>
      <c r="AZ140" s="124"/>
      <c r="BA140" s="125"/>
      <c r="BB140" s="124"/>
      <c r="BC140" s="125"/>
      <c r="BD140" s="131"/>
      <c r="BE140" s="132"/>
      <c r="BF140" s="132"/>
      <c r="BG140" s="132"/>
      <c r="BH140" s="132"/>
      <c r="BI140" s="133"/>
    </row>
    <row r="141" spans="2:61" ht="18" customHeight="1" thickBot="1" x14ac:dyDescent="0.25">
      <c r="B141" s="126"/>
      <c r="C141" s="164"/>
      <c r="D141" s="164"/>
      <c r="E141" s="164"/>
      <c r="F141" s="164"/>
      <c r="G141" s="164"/>
      <c r="H141" s="164"/>
      <c r="I141" s="164"/>
      <c r="J141" s="164"/>
      <c r="K141" s="164"/>
      <c r="L141" s="164"/>
      <c r="M141" s="164"/>
      <c r="N141" s="164"/>
      <c r="O141" s="164"/>
      <c r="P141" s="164"/>
      <c r="Q141" s="164"/>
      <c r="R141" s="164"/>
      <c r="S141" s="164"/>
      <c r="T141" s="127"/>
      <c r="U141" s="126"/>
      <c r="V141" s="164"/>
      <c r="W141" s="164"/>
      <c r="X141" s="164"/>
      <c r="Y141" s="164"/>
      <c r="Z141" s="127"/>
      <c r="AA141" s="134"/>
      <c r="AB141" s="135"/>
      <c r="AC141" s="135"/>
      <c r="AD141" s="135"/>
      <c r="AE141" s="136"/>
      <c r="AF141" s="126"/>
      <c r="AG141" s="127"/>
      <c r="AH141" s="126"/>
      <c r="AI141" s="127"/>
      <c r="AJ141" s="126"/>
      <c r="AK141" s="127"/>
      <c r="AL141" s="126"/>
      <c r="AM141" s="127"/>
      <c r="AN141" s="126"/>
      <c r="AO141" s="127"/>
      <c r="AP141" s="126"/>
      <c r="AQ141" s="127"/>
      <c r="AR141" s="126"/>
      <c r="AS141" s="127"/>
      <c r="AT141" s="126"/>
      <c r="AU141" s="127"/>
      <c r="AV141" s="126"/>
      <c r="AW141" s="127"/>
      <c r="AX141" s="126"/>
      <c r="AY141" s="127"/>
      <c r="AZ141" s="126"/>
      <c r="BA141" s="127"/>
      <c r="BB141" s="126"/>
      <c r="BC141" s="127"/>
      <c r="BD141" s="134"/>
      <c r="BE141" s="135"/>
      <c r="BF141" s="135"/>
      <c r="BG141" s="135"/>
      <c r="BH141" s="135"/>
      <c r="BI141" s="136"/>
    </row>
    <row r="142" spans="2:61" ht="36.75" customHeight="1" x14ac:dyDescent="0.2">
      <c r="B142" s="93" t="s">
        <v>313</v>
      </c>
      <c r="C142" s="94"/>
      <c r="D142" s="94"/>
      <c r="E142" s="94"/>
      <c r="F142" s="94"/>
      <c r="G142" s="94"/>
      <c r="H142" s="94"/>
      <c r="I142" s="94"/>
      <c r="J142" s="94"/>
      <c r="K142" s="94"/>
      <c r="L142" s="94"/>
      <c r="M142" s="94"/>
      <c r="N142" s="94"/>
      <c r="O142" s="94"/>
      <c r="P142" s="94"/>
      <c r="Q142" s="94"/>
      <c r="R142" s="94"/>
      <c r="S142" s="94"/>
      <c r="T142" s="95"/>
      <c r="U142" s="96" t="s">
        <v>78</v>
      </c>
      <c r="V142" s="97"/>
      <c r="W142" s="98"/>
      <c r="X142" s="98"/>
      <c r="Y142" s="98"/>
      <c r="Z142" s="99"/>
      <c r="AA142" s="100">
        <f>+BD142/$BD$201</f>
        <v>3.2696975849916765E-2</v>
      </c>
      <c r="AB142" s="101"/>
      <c r="AC142" s="101"/>
      <c r="AD142" s="101"/>
      <c r="AE142" s="102"/>
      <c r="AF142" s="243">
        <v>1</v>
      </c>
      <c r="AG142" s="244"/>
      <c r="AH142" s="243"/>
      <c r="AI142" s="244"/>
      <c r="AJ142" s="245">
        <v>1</v>
      </c>
      <c r="AK142" s="246"/>
      <c r="AL142" s="245"/>
      <c r="AM142" s="246"/>
      <c r="AN142" s="245">
        <v>1</v>
      </c>
      <c r="AO142" s="246"/>
      <c r="AP142" s="245"/>
      <c r="AQ142" s="246"/>
      <c r="AR142" s="245">
        <v>1</v>
      </c>
      <c r="AS142" s="246"/>
      <c r="AT142" s="245"/>
      <c r="AU142" s="246"/>
      <c r="AV142" s="245">
        <v>1</v>
      </c>
      <c r="AW142" s="246"/>
      <c r="AX142" s="245"/>
      <c r="AY142" s="246"/>
      <c r="AZ142" s="245">
        <v>1</v>
      </c>
      <c r="BA142" s="246"/>
      <c r="BB142" s="245"/>
      <c r="BC142" s="246"/>
      <c r="BD142" s="223">
        <v>16052777.142857144</v>
      </c>
      <c r="BE142" s="224"/>
      <c r="BF142" s="224"/>
      <c r="BG142" s="224"/>
      <c r="BH142" s="224"/>
      <c r="BI142" s="225"/>
    </row>
    <row r="143" spans="2:61" ht="36.75" customHeight="1" x14ac:dyDescent="0.2">
      <c r="B143" s="57" t="s">
        <v>314</v>
      </c>
      <c r="C143" s="58"/>
      <c r="D143" s="58"/>
      <c r="E143" s="58"/>
      <c r="F143" s="58"/>
      <c r="G143" s="58"/>
      <c r="H143" s="58"/>
      <c r="I143" s="58"/>
      <c r="J143" s="58"/>
      <c r="K143" s="58"/>
      <c r="L143" s="58"/>
      <c r="M143" s="58"/>
      <c r="N143" s="58"/>
      <c r="O143" s="58"/>
      <c r="P143" s="58"/>
      <c r="Q143" s="58"/>
      <c r="R143" s="58"/>
      <c r="S143" s="58"/>
      <c r="T143" s="59"/>
      <c r="U143" s="60" t="s">
        <v>79</v>
      </c>
      <c r="V143" s="61"/>
      <c r="W143" s="61"/>
      <c r="X143" s="61"/>
      <c r="Y143" s="61"/>
      <c r="Z143" s="62"/>
      <c r="AA143" s="63">
        <f t="shared" ref="AA143:AA200" si="2">+BD143/$BD$201</f>
        <v>3.8312567586834691E-4</v>
      </c>
      <c r="AB143" s="64"/>
      <c r="AC143" s="64"/>
      <c r="AD143" s="64"/>
      <c r="AE143" s="65"/>
      <c r="AF143" s="249"/>
      <c r="AG143" s="250"/>
      <c r="AH143" s="249">
        <v>1</v>
      </c>
      <c r="AI143" s="250"/>
      <c r="AJ143" s="247"/>
      <c r="AK143" s="248"/>
      <c r="AL143" s="247">
        <v>1</v>
      </c>
      <c r="AM143" s="248"/>
      <c r="AN143" s="247"/>
      <c r="AO143" s="248"/>
      <c r="AP143" s="247">
        <v>1</v>
      </c>
      <c r="AQ143" s="248"/>
      <c r="AR143" s="247"/>
      <c r="AS143" s="248"/>
      <c r="AT143" s="247">
        <v>1</v>
      </c>
      <c r="AU143" s="248"/>
      <c r="AV143" s="247"/>
      <c r="AW143" s="248"/>
      <c r="AX143" s="247">
        <v>1</v>
      </c>
      <c r="AY143" s="248"/>
      <c r="AZ143" s="247"/>
      <c r="BA143" s="248"/>
      <c r="BB143" s="247">
        <v>1</v>
      </c>
      <c r="BC143" s="248"/>
      <c r="BD143" s="228">
        <v>188097.85714285713</v>
      </c>
      <c r="BE143" s="229"/>
      <c r="BF143" s="229"/>
      <c r="BG143" s="229"/>
      <c r="BH143" s="229"/>
      <c r="BI143" s="230"/>
    </row>
    <row r="144" spans="2:61" ht="36.75" customHeight="1" x14ac:dyDescent="0.2">
      <c r="B144" s="42" t="s">
        <v>315</v>
      </c>
      <c r="C144" s="43"/>
      <c r="D144" s="43"/>
      <c r="E144" s="43"/>
      <c r="F144" s="43"/>
      <c r="G144" s="43"/>
      <c r="H144" s="43"/>
      <c r="I144" s="43"/>
      <c r="J144" s="43"/>
      <c r="K144" s="43"/>
      <c r="L144" s="43"/>
      <c r="M144" s="43"/>
      <c r="N144" s="43"/>
      <c r="O144" s="43"/>
      <c r="P144" s="43"/>
      <c r="Q144" s="43"/>
      <c r="R144" s="43"/>
      <c r="S144" s="43"/>
      <c r="T144" s="44"/>
      <c r="U144" s="45" t="s">
        <v>80</v>
      </c>
      <c r="V144" s="46"/>
      <c r="W144" s="46"/>
      <c r="X144" s="46"/>
      <c r="Y144" s="46"/>
      <c r="Z144" s="47"/>
      <c r="AA144" s="48">
        <f t="shared" si="2"/>
        <v>4.8388390081304652E-3</v>
      </c>
      <c r="AB144" s="49"/>
      <c r="AC144" s="49"/>
      <c r="AD144" s="49"/>
      <c r="AE144" s="50"/>
      <c r="AF144" s="212"/>
      <c r="AG144" s="213"/>
      <c r="AH144" s="212">
        <v>1</v>
      </c>
      <c r="AI144" s="213"/>
      <c r="AJ144" s="192"/>
      <c r="AK144" s="193"/>
      <c r="AL144" s="192">
        <v>1</v>
      </c>
      <c r="AM144" s="193"/>
      <c r="AN144" s="192"/>
      <c r="AO144" s="193"/>
      <c r="AP144" s="192">
        <v>1</v>
      </c>
      <c r="AQ144" s="193"/>
      <c r="AR144" s="192"/>
      <c r="AS144" s="193"/>
      <c r="AT144" s="192">
        <v>1</v>
      </c>
      <c r="AU144" s="193"/>
      <c r="AV144" s="192"/>
      <c r="AW144" s="193"/>
      <c r="AX144" s="192">
        <v>1</v>
      </c>
      <c r="AY144" s="193"/>
      <c r="AZ144" s="192"/>
      <c r="BA144" s="193"/>
      <c r="BB144" s="192">
        <v>1</v>
      </c>
      <c r="BC144" s="193"/>
      <c r="BD144" s="69">
        <v>2375657.1428571427</v>
      </c>
      <c r="BE144" s="70"/>
      <c r="BF144" s="70"/>
      <c r="BG144" s="70"/>
      <c r="BH144" s="70"/>
      <c r="BI144" s="71"/>
    </row>
    <row r="145" spans="2:61" ht="36.75" customHeight="1" x14ac:dyDescent="0.2">
      <c r="B145" s="57" t="s">
        <v>316</v>
      </c>
      <c r="C145" s="58"/>
      <c r="D145" s="58"/>
      <c r="E145" s="58"/>
      <c r="F145" s="58"/>
      <c r="G145" s="58"/>
      <c r="H145" s="58"/>
      <c r="I145" s="58"/>
      <c r="J145" s="58"/>
      <c r="K145" s="58"/>
      <c r="L145" s="58"/>
      <c r="M145" s="58"/>
      <c r="N145" s="58"/>
      <c r="O145" s="58"/>
      <c r="P145" s="58"/>
      <c r="Q145" s="58"/>
      <c r="R145" s="58"/>
      <c r="S145" s="58"/>
      <c r="T145" s="59"/>
      <c r="U145" s="60" t="s">
        <v>81</v>
      </c>
      <c r="V145" s="61"/>
      <c r="W145" s="61"/>
      <c r="X145" s="61"/>
      <c r="Y145" s="61"/>
      <c r="Z145" s="62"/>
      <c r="AA145" s="63">
        <f t="shared" si="2"/>
        <v>1.067596353540114E-2</v>
      </c>
      <c r="AB145" s="64"/>
      <c r="AC145" s="64"/>
      <c r="AD145" s="64"/>
      <c r="AE145" s="65"/>
      <c r="AF145" s="206">
        <v>1</v>
      </c>
      <c r="AG145" s="207"/>
      <c r="AH145" s="206">
        <v>1</v>
      </c>
      <c r="AI145" s="207"/>
      <c r="AJ145" s="190">
        <v>1</v>
      </c>
      <c r="AK145" s="191"/>
      <c r="AL145" s="190">
        <v>1</v>
      </c>
      <c r="AM145" s="191"/>
      <c r="AN145" s="190">
        <v>1</v>
      </c>
      <c r="AO145" s="191"/>
      <c r="AP145" s="190">
        <v>1</v>
      </c>
      <c r="AQ145" s="191"/>
      <c r="AR145" s="190">
        <v>1</v>
      </c>
      <c r="AS145" s="191"/>
      <c r="AT145" s="190">
        <v>1</v>
      </c>
      <c r="AU145" s="191"/>
      <c r="AV145" s="190">
        <v>1</v>
      </c>
      <c r="AW145" s="191"/>
      <c r="AX145" s="190">
        <v>1</v>
      </c>
      <c r="AY145" s="191"/>
      <c r="AZ145" s="190">
        <v>1</v>
      </c>
      <c r="BA145" s="191"/>
      <c r="BB145" s="190">
        <v>1</v>
      </c>
      <c r="BC145" s="191"/>
      <c r="BD145" s="39">
        <v>5241428.5714285718</v>
      </c>
      <c r="BE145" s="40"/>
      <c r="BF145" s="40"/>
      <c r="BG145" s="40"/>
      <c r="BH145" s="40"/>
      <c r="BI145" s="41"/>
    </row>
    <row r="146" spans="2:61" ht="36.75" customHeight="1" x14ac:dyDescent="0.2">
      <c r="B146" s="42" t="s">
        <v>317</v>
      </c>
      <c r="C146" s="43"/>
      <c r="D146" s="43"/>
      <c r="E146" s="43"/>
      <c r="F146" s="43"/>
      <c r="G146" s="43"/>
      <c r="H146" s="43"/>
      <c r="I146" s="43"/>
      <c r="J146" s="43"/>
      <c r="K146" s="43"/>
      <c r="L146" s="43"/>
      <c r="M146" s="43"/>
      <c r="N146" s="43"/>
      <c r="O146" s="43"/>
      <c r="P146" s="43"/>
      <c r="Q146" s="43"/>
      <c r="R146" s="43"/>
      <c r="S146" s="43"/>
      <c r="T146" s="44"/>
      <c r="U146" s="45" t="s">
        <v>82</v>
      </c>
      <c r="V146" s="46"/>
      <c r="W146" s="46"/>
      <c r="X146" s="46"/>
      <c r="Y146" s="46"/>
      <c r="Z146" s="47"/>
      <c r="AA146" s="48">
        <f t="shared" si="2"/>
        <v>1.616803533444014E-2</v>
      </c>
      <c r="AB146" s="49"/>
      <c r="AC146" s="49"/>
      <c r="AD146" s="49"/>
      <c r="AE146" s="50"/>
      <c r="AF146" s="212">
        <v>1</v>
      </c>
      <c r="AG146" s="213"/>
      <c r="AH146" s="212">
        <v>1</v>
      </c>
      <c r="AI146" s="213"/>
      <c r="AJ146" s="192">
        <v>1</v>
      </c>
      <c r="AK146" s="193"/>
      <c r="AL146" s="192">
        <v>1</v>
      </c>
      <c r="AM146" s="193"/>
      <c r="AN146" s="192">
        <v>1</v>
      </c>
      <c r="AO146" s="193"/>
      <c r="AP146" s="192">
        <v>1</v>
      </c>
      <c r="AQ146" s="193"/>
      <c r="AR146" s="192">
        <v>1</v>
      </c>
      <c r="AS146" s="193"/>
      <c r="AT146" s="192">
        <v>1</v>
      </c>
      <c r="AU146" s="193"/>
      <c r="AV146" s="192">
        <v>1</v>
      </c>
      <c r="AW146" s="193"/>
      <c r="AX146" s="192">
        <v>1</v>
      </c>
      <c r="AY146" s="193"/>
      <c r="AZ146" s="192">
        <v>1</v>
      </c>
      <c r="BA146" s="193"/>
      <c r="BB146" s="192">
        <v>1</v>
      </c>
      <c r="BC146" s="193"/>
      <c r="BD146" s="69">
        <v>7937794.2857142854</v>
      </c>
      <c r="BE146" s="70"/>
      <c r="BF146" s="70"/>
      <c r="BG146" s="70"/>
      <c r="BH146" s="70"/>
      <c r="BI146" s="71"/>
    </row>
    <row r="147" spans="2:61" ht="36.75" customHeight="1" x14ac:dyDescent="0.2">
      <c r="B147" s="57" t="s">
        <v>318</v>
      </c>
      <c r="C147" s="58"/>
      <c r="D147" s="58"/>
      <c r="E147" s="58"/>
      <c r="F147" s="58"/>
      <c r="G147" s="58"/>
      <c r="H147" s="58"/>
      <c r="I147" s="58"/>
      <c r="J147" s="58"/>
      <c r="K147" s="58"/>
      <c r="L147" s="58"/>
      <c r="M147" s="58"/>
      <c r="N147" s="58"/>
      <c r="O147" s="58"/>
      <c r="P147" s="58"/>
      <c r="Q147" s="58"/>
      <c r="R147" s="58"/>
      <c r="S147" s="58"/>
      <c r="T147" s="59"/>
      <c r="U147" s="60" t="s">
        <v>83</v>
      </c>
      <c r="V147" s="61"/>
      <c r="W147" s="61"/>
      <c r="X147" s="61"/>
      <c r="Y147" s="61"/>
      <c r="Z147" s="62"/>
      <c r="AA147" s="63">
        <f t="shared" si="2"/>
        <v>2.1282790822887009E-3</v>
      </c>
      <c r="AB147" s="64"/>
      <c r="AC147" s="64"/>
      <c r="AD147" s="64"/>
      <c r="AE147" s="65"/>
      <c r="AF147" s="206">
        <v>1</v>
      </c>
      <c r="AG147" s="207"/>
      <c r="AH147" s="206"/>
      <c r="AI147" s="207"/>
      <c r="AJ147" s="190"/>
      <c r="AK147" s="191"/>
      <c r="AL147" s="190">
        <v>1</v>
      </c>
      <c r="AM147" s="191"/>
      <c r="AN147" s="190"/>
      <c r="AO147" s="191"/>
      <c r="AP147" s="190"/>
      <c r="AQ147" s="191"/>
      <c r="AR147" s="190">
        <v>1</v>
      </c>
      <c r="AS147" s="191"/>
      <c r="AT147" s="190"/>
      <c r="AU147" s="191"/>
      <c r="AV147" s="190"/>
      <c r="AW147" s="191"/>
      <c r="AX147" s="190">
        <v>1</v>
      </c>
      <c r="AY147" s="191"/>
      <c r="AZ147" s="190"/>
      <c r="BA147" s="191"/>
      <c r="BB147" s="190"/>
      <c r="BC147" s="191"/>
      <c r="BD147" s="39">
        <v>1044891.4285714286</v>
      </c>
      <c r="BE147" s="40"/>
      <c r="BF147" s="40"/>
      <c r="BG147" s="40"/>
      <c r="BH147" s="40"/>
      <c r="BI147" s="41"/>
    </row>
    <row r="148" spans="2:61" ht="36.75" customHeight="1" x14ac:dyDescent="0.2">
      <c r="B148" s="42" t="s">
        <v>319</v>
      </c>
      <c r="C148" s="43"/>
      <c r="D148" s="43"/>
      <c r="E148" s="43"/>
      <c r="F148" s="43"/>
      <c r="G148" s="43"/>
      <c r="H148" s="43"/>
      <c r="I148" s="43"/>
      <c r="J148" s="43"/>
      <c r="K148" s="43"/>
      <c r="L148" s="43"/>
      <c r="M148" s="43"/>
      <c r="N148" s="43"/>
      <c r="O148" s="43"/>
      <c r="P148" s="43"/>
      <c r="Q148" s="43"/>
      <c r="R148" s="43"/>
      <c r="S148" s="43"/>
      <c r="T148" s="44"/>
      <c r="U148" s="45" t="s">
        <v>84</v>
      </c>
      <c r="V148" s="46"/>
      <c r="W148" s="46"/>
      <c r="X148" s="46"/>
      <c r="Y148" s="46"/>
      <c r="Z148" s="47"/>
      <c r="AA148" s="48">
        <f t="shared" si="2"/>
        <v>1.4319897725395995E-2</v>
      </c>
      <c r="AB148" s="49"/>
      <c r="AC148" s="49"/>
      <c r="AD148" s="49"/>
      <c r="AE148" s="50"/>
      <c r="AF148" s="212">
        <v>21</v>
      </c>
      <c r="AG148" s="213"/>
      <c r="AH148" s="212">
        <v>21</v>
      </c>
      <c r="AI148" s="213"/>
      <c r="AJ148" s="192">
        <v>21</v>
      </c>
      <c r="AK148" s="193"/>
      <c r="AL148" s="192">
        <v>21</v>
      </c>
      <c r="AM148" s="193"/>
      <c r="AN148" s="192">
        <v>21</v>
      </c>
      <c r="AO148" s="193"/>
      <c r="AP148" s="192">
        <v>21</v>
      </c>
      <c r="AQ148" s="193"/>
      <c r="AR148" s="192">
        <v>21</v>
      </c>
      <c r="AS148" s="193"/>
      <c r="AT148" s="192">
        <v>21</v>
      </c>
      <c r="AU148" s="193"/>
      <c r="AV148" s="192">
        <v>21</v>
      </c>
      <c r="AW148" s="193"/>
      <c r="AX148" s="192">
        <v>21</v>
      </c>
      <c r="AY148" s="193"/>
      <c r="AZ148" s="192">
        <v>21</v>
      </c>
      <c r="BA148" s="193"/>
      <c r="BB148" s="192">
        <v>21</v>
      </c>
      <c r="BC148" s="193"/>
      <c r="BD148" s="69">
        <v>7030440</v>
      </c>
      <c r="BE148" s="70"/>
      <c r="BF148" s="70"/>
      <c r="BG148" s="70"/>
      <c r="BH148" s="70"/>
      <c r="BI148" s="71"/>
    </row>
    <row r="149" spans="2:61" ht="18" customHeight="1" x14ac:dyDescent="0.2">
      <c r="B149" s="57" t="s">
        <v>320</v>
      </c>
      <c r="C149" s="58"/>
      <c r="D149" s="58"/>
      <c r="E149" s="58"/>
      <c r="F149" s="58"/>
      <c r="G149" s="58"/>
      <c r="H149" s="58"/>
      <c r="I149" s="58"/>
      <c r="J149" s="58"/>
      <c r="K149" s="58"/>
      <c r="L149" s="58"/>
      <c r="M149" s="58"/>
      <c r="N149" s="58"/>
      <c r="O149" s="58"/>
      <c r="P149" s="58"/>
      <c r="Q149" s="58"/>
      <c r="R149" s="58"/>
      <c r="S149" s="58"/>
      <c r="T149" s="59"/>
      <c r="U149" s="60" t="s">
        <v>299</v>
      </c>
      <c r="V149" s="61"/>
      <c r="W149" s="61"/>
      <c r="X149" s="61"/>
      <c r="Y149" s="61"/>
      <c r="Z149" s="62"/>
      <c r="AA149" s="63">
        <f t="shared" si="2"/>
        <v>5.6784254127378919E-6</v>
      </c>
      <c r="AB149" s="64"/>
      <c r="AC149" s="64"/>
      <c r="AD149" s="64"/>
      <c r="AE149" s="65"/>
      <c r="AF149" s="210">
        <v>1</v>
      </c>
      <c r="AG149" s="211"/>
      <c r="AH149" s="210">
        <v>1</v>
      </c>
      <c r="AI149" s="211"/>
      <c r="AJ149" s="210">
        <v>1</v>
      </c>
      <c r="AK149" s="211"/>
      <c r="AL149" s="210">
        <v>1</v>
      </c>
      <c r="AM149" s="211"/>
      <c r="AN149" s="210">
        <v>1</v>
      </c>
      <c r="AO149" s="211"/>
      <c r="AP149" s="210">
        <v>1</v>
      </c>
      <c r="AQ149" s="211"/>
      <c r="AR149" s="210">
        <v>1</v>
      </c>
      <c r="AS149" s="211"/>
      <c r="AT149" s="210">
        <v>1</v>
      </c>
      <c r="AU149" s="211"/>
      <c r="AV149" s="210">
        <v>1</v>
      </c>
      <c r="AW149" s="211"/>
      <c r="AX149" s="210">
        <v>1</v>
      </c>
      <c r="AY149" s="211"/>
      <c r="AZ149" s="210">
        <v>1</v>
      </c>
      <c r="BA149" s="211"/>
      <c r="BB149" s="210">
        <v>1</v>
      </c>
      <c r="BC149" s="211"/>
      <c r="BD149" s="39">
        <v>2787.8571428571431</v>
      </c>
      <c r="BE149" s="40"/>
      <c r="BF149" s="40"/>
      <c r="BG149" s="40"/>
      <c r="BH149" s="40"/>
      <c r="BI149" s="41"/>
    </row>
    <row r="150" spans="2:61" ht="37.5" customHeight="1" x14ac:dyDescent="0.2">
      <c r="B150" s="42" t="s">
        <v>321</v>
      </c>
      <c r="C150" s="43"/>
      <c r="D150" s="43"/>
      <c r="E150" s="43"/>
      <c r="F150" s="43"/>
      <c r="G150" s="43"/>
      <c r="H150" s="43"/>
      <c r="I150" s="43"/>
      <c r="J150" s="43"/>
      <c r="K150" s="43"/>
      <c r="L150" s="43"/>
      <c r="M150" s="43"/>
      <c r="N150" s="43"/>
      <c r="O150" s="43"/>
      <c r="P150" s="43"/>
      <c r="Q150" s="43"/>
      <c r="R150" s="43"/>
      <c r="S150" s="43"/>
      <c r="T150" s="44"/>
      <c r="U150" s="45" t="s">
        <v>300</v>
      </c>
      <c r="V150" s="46"/>
      <c r="W150" s="46"/>
      <c r="X150" s="46"/>
      <c r="Y150" s="46"/>
      <c r="Z150" s="47"/>
      <c r="AA150" s="48">
        <f t="shared" si="2"/>
        <v>1.9207306693551782E-2</v>
      </c>
      <c r="AB150" s="49"/>
      <c r="AC150" s="49"/>
      <c r="AD150" s="49"/>
      <c r="AE150" s="50"/>
      <c r="AF150" s="212">
        <v>4</v>
      </c>
      <c r="AG150" s="213"/>
      <c r="AH150" s="212">
        <v>4</v>
      </c>
      <c r="AI150" s="213"/>
      <c r="AJ150" s="192">
        <v>4</v>
      </c>
      <c r="AK150" s="193"/>
      <c r="AL150" s="192">
        <v>4</v>
      </c>
      <c r="AM150" s="193"/>
      <c r="AN150" s="192">
        <v>4</v>
      </c>
      <c r="AO150" s="193"/>
      <c r="AP150" s="192">
        <v>4</v>
      </c>
      <c r="AQ150" s="193"/>
      <c r="AR150" s="192">
        <v>4</v>
      </c>
      <c r="AS150" s="193"/>
      <c r="AT150" s="192">
        <v>4</v>
      </c>
      <c r="AU150" s="193"/>
      <c r="AV150" s="192">
        <v>4</v>
      </c>
      <c r="AW150" s="193"/>
      <c r="AX150" s="192">
        <v>4</v>
      </c>
      <c r="AY150" s="193"/>
      <c r="AZ150" s="192">
        <v>4</v>
      </c>
      <c r="BA150" s="193"/>
      <c r="BB150" s="192">
        <v>4</v>
      </c>
      <c r="BC150" s="193"/>
      <c r="BD150" s="69">
        <v>9429942.8571428563</v>
      </c>
      <c r="BE150" s="70"/>
      <c r="BF150" s="70"/>
      <c r="BG150" s="70"/>
      <c r="BH150" s="70"/>
      <c r="BI150" s="71"/>
    </row>
    <row r="151" spans="2:61" ht="18" customHeight="1" x14ac:dyDescent="0.2">
      <c r="B151" s="57" t="s">
        <v>322</v>
      </c>
      <c r="C151" s="58"/>
      <c r="D151" s="58"/>
      <c r="E151" s="58"/>
      <c r="F151" s="58"/>
      <c r="G151" s="58"/>
      <c r="H151" s="58"/>
      <c r="I151" s="58"/>
      <c r="J151" s="58"/>
      <c r="K151" s="58"/>
      <c r="L151" s="58"/>
      <c r="M151" s="58"/>
      <c r="N151" s="58"/>
      <c r="O151" s="58"/>
      <c r="P151" s="58"/>
      <c r="Q151" s="58"/>
      <c r="R151" s="58"/>
      <c r="S151" s="58"/>
      <c r="T151" s="59"/>
      <c r="U151" s="60" t="s">
        <v>301</v>
      </c>
      <c r="V151" s="61"/>
      <c r="W151" s="61"/>
      <c r="X151" s="61"/>
      <c r="Y151" s="61"/>
      <c r="Z151" s="62"/>
      <c r="AA151" s="63">
        <f t="shared" si="2"/>
        <v>1.8321978629970114E-4</v>
      </c>
      <c r="AB151" s="64"/>
      <c r="AC151" s="64"/>
      <c r="AD151" s="64"/>
      <c r="AE151" s="65"/>
      <c r="AF151" s="206"/>
      <c r="AG151" s="207"/>
      <c r="AH151" s="206"/>
      <c r="AI151" s="207"/>
      <c r="AJ151" s="190"/>
      <c r="AK151" s="191"/>
      <c r="AL151" s="190"/>
      <c r="AM151" s="191"/>
      <c r="AN151" s="190"/>
      <c r="AO151" s="191"/>
      <c r="AP151" s="190"/>
      <c r="AQ151" s="191"/>
      <c r="AR151" s="190"/>
      <c r="AS151" s="191"/>
      <c r="AT151" s="190"/>
      <c r="AU151" s="191"/>
      <c r="AV151" s="190"/>
      <c r="AW151" s="191"/>
      <c r="AX151" s="190"/>
      <c r="AY151" s="191"/>
      <c r="AZ151" s="190"/>
      <c r="BA151" s="191"/>
      <c r="BB151" s="190">
        <v>1</v>
      </c>
      <c r="BC151" s="191"/>
      <c r="BD151" s="39">
        <v>89952.857142857145</v>
      </c>
      <c r="BE151" s="40"/>
      <c r="BF151" s="40"/>
      <c r="BG151" s="40"/>
      <c r="BH151" s="40"/>
      <c r="BI151" s="41"/>
    </row>
    <row r="152" spans="2:61" ht="18" customHeight="1" x14ac:dyDescent="0.2">
      <c r="B152" s="42" t="s">
        <v>323</v>
      </c>
      <c r="C152" s="43"/>
      <c r="D152" s="43"/>
      <c r="E152" s="43"/>
      <c r="F152" s="43"/>
      <c r="G152" s="43"/>
      <c r="H152" s="43"/>
      <c r="I152" s="43"/>
      <c r="J152" s="43"/>
      <c r="K152" s="43"/>
      <c r="L152" s="43"/>
      <c r="M152" s="43"/>
      <c r="N152" s="43"/>
      <c r="O152" s="43"/>
      <c r="P152" s="43"/>
      <c r="Q152" s="43"/>
      <c r="R152" s="43"/>
      <c r="S152" s="43"/>
      <c r="T152" s="44"/>
      <c r="U152" s="45" t="s">
        <v>302</v>
      </c>
      <c r="V152" s="46"/>
      <c r="W152" s="46"/>
      <c r="X152" s="46"/>
      <c r="Y152" s="46"/>
      <c r="Z152" s="47"/>
      <c r="AA152" s="48">
        <f t="shared" si="2"/>
        <v>1.1503096104104637E-3</v>
      </c>
      <c r="AB152" s="49"/>
      <c r="AC152" s="49"/>
      <c r="AD152" s="49"/>
      <c r="AE152" s="50"/>
      <c r="AF152" s="212"/>
      <c r="AG152" s="213"/>
      <c r="AH152" s="212"/>
      <c r="AI152" s="213"/>
      <c r="AJ152" s="192"/>
      <c r="AK152" s="193"/>
      <c r="AL152" s="192"/>
      <c r="AM152" s="193"/>
      <c r="AN152" s="192"/>
      <c r="AO152" s="193"/>
      <c r="AP152" s="192"/>
      <c r="AQ152" s="193"/>
      <c r="AR152" s="192"/>
      <c r="AS152" s="193"/>
      <c r="AT152" s="192"/>
      <c r="AU152" s="193"/>
      <c r="AV152" s="192"/>
      <c r="AW152" s="193"/>
      <c r="AX152" s="192"/>
      <c r="AY152" s="193"/>
      <c r="AZ152" s="192">
        <v>1</v>
      </c>
      <c r="BA152" s="193"/>
      <c r="BB152" s="192"/>
      <c r="BC152" s="193"/>
      <c r="BD152" s="69">
        <v>564751.42857142864</v>
      </c>
      <c r="BE152" s="70"/>
      <c r="BF152" s="70"/>
      <c r="BG152" s="70"/>
      <c r="BH152" s="70"/>
      <c r="BI152" s="71"/>
    </row>
    <row r="153" spans="2:61" ht="18" customHeight="1" x14ac:dyDescent="0.2">
      <c r="B153" s="57" t="s">
        <v>324</v>
      </c>
      <c r="C153" s="58"/>
      <c r="D153" s="58"/>
      <c r="E153" s="58"/>
      <c r="F153" s="58"/>
      <c r="G153" s="58"/>
      <c r="H153" s="58"/>
      <c r="I153" s="58"/>
      <c r="J153" s="58"/>
      <c r="K153" s="58"/>
      <c r="L153" s="58"/>
      <c r="M153" s="58"/>
      <c r="N153" s="58"/>
      <c r="O153" s="58"/>
      <c r="P153" s="58"/>
      <c r="Q153" s="58"/>
      <c r="R153" s="58"/>
      <c r="S153" s="58"/>
      <c r="T153" s="59"/>
      <c r="U153" s="60" t="s">
        <v>303</v>
      </c>
      <c r="V153" s="61"/>
      <c r="W153" s="61"/>
      <c r="X153" s="61"/>
      <c r="Y153" s="61"/>
      <c r="Z153" s="62"/>
      <c r="AA153" s="63">
        <f t="shared" si="2"/>
        <v>2.4842143680625923E-3</v>
      </c>
      <c r="AB153" s="64"/>
      <c r="AC153" s="64"/>
      <c r="AD153" s="64"/>
      <c r="AE153" s="65"/>
      <c r="AF153" s="206"/>
      <c r="AG153" s="207"/>
      <c r="AH153" s="206"/>
      <c r="AI153" s="207"/>
      <c r="AJ153" s="190"/>
      <c r="AK153" s="191"/>
      <c r="AL153" s="190"/>
      <c r="AM153" s="191"/>
      <c r="AN153" s="190"/>
      <c r="AO153" s="191"/>
      <c r="AP153" s="190"/>
      <c r="AQ153" s="191"/>
      <c r="AR153" s="190"/>
      <c r="AS153" s="191"/>
      <c r="AT153" s="190"/>
      <c r="AU153" s="191"/>
      <c r="AV153" s="190"/>
      <c r="AW153" s="191"/>
      <c r="AX153" s="190"/>
      <c r="AY153" s="191"/>
      <c r="AZ153" s="190"/>
      <c r="BA153" s="191"/>
      <c r="BB153" s="190">
        <v>1</v>
      </c>
      <c r="BC153" s="191"/>
      <c r="BD153" s="39">
        <v>1219640</v>
      </c>
      <c r="BE153" s="40"/>
      <c r="BF153" s="40"/>
      <c r="BG153" s="40"/>
      <c r="BH153" s="40"/>
      <c r="BI153" s="41"/>
    </row>
    <row r="154" spans="2:61" ht="37.5" customHeight="1" x14ac:dyDescent="0.2">
      <c r="B154" s="42" t="s">
        <v>325</v>
      </c>
      <c r="C154" s="43"/>
      <c r="D154" s="43"/>
      <c r="E154" s="43"/>
      <c r="F154" s="43"/>
      <c r="G154" s="43"/>
      <c r="H154" s="43"/>
      <c r="I154" s="43"/>
      <c r="J154" s="43"/>
      <c r="K154" s="43"/>
      <c r="L154" s="43"/>
      <c r="M154" s="43"/>
      <c r="N154" s="43"/>
      <c r="O154" s="43"/>
      <c r="P154" s="43"/>
      <c r="Q154" s="43"/>
      <c r="R154" s="43"/>
      <c r="S154" s="43"/>
      <c r="T154" s="44"/>
      <c r="U154" s="45" t="s">
        <v>304</v>
      </c>
      <c r="V154" s="46"/>
      <c r="W154" s="46"/>
      <c r="X154" s="46"/>
      <c r="Y154" s="46"/>
      <c r="Z154" s="47"/>
      <c r="AA154" s="48">
        <f t="shared" si="2"/>
        <v>2.4906507897961183E-4</v>
      </c>
      <c r="AB154" s="49"/>
      <c r="AC154" s="49"/>
      <c r="AD154" s="49"/>
      <c r="AE154" s="50"/>
      <c r="AF154" s="212"/>
      <c r="AG154" s="213"/>
      <c r="AH154" s="212"/>
      <c r="AI154" s="213"/>
      <c r="AJ154" s="192"/>
      <c r="AK154" s="193"/>
      <c r="AL154" s="192"/>
      <c r="AM154" s="193"/>
      <c r="AN154" s="192"/>
      <c r="AO154" s="193"/>
      <c r="AP154" s="192"/>
      <c r="AQ154" s="193"/>
      <c r="AR154" s="192"/>
      <c r="AS154" s="193"/>
      <c r="AT154" s="192"/>
      <c r="AU154" s="193"/>
      <c r="AV154" s="192"/>
      <c r="AW154" s="193"/>
      <c r="AX154" s="192"/>
      <c r="AY154" s="193"/>
      <c r="AZ154" s="192"/>
      <c r="BA154" s="193"/>
      <c r="BB154" s="192">
        <v>1</v>
      </c>
      <c r="BC154" s="193"/>
      <c r="BD154" s="69">
        <v>122280</v>
      </c>
      <c r="BE154" s="70"/>
      <c r="BF154" s="70"/>
      <c r="BG154" s="70"/>
      <c r="BH154" s="70"/>
      <c r="BI154" s="71"/>
    </row>
    <row r="155" spans="2:61" ht="37.5" customHeight="1" x14ac:dyDescent="0.2">
      <c r="B155" s="57" t="s">
        <v>326</v>
      </c>
      <c r="C155" s="58"/>
      <c r="D155" s="58"/>
      <c r="E155" s="58"/>
      <c r="F155" s="58"/>
      <c r="G155" s="58"/>
      <c r="H155" s="58"/>
      <c r="I155" s="58"/>
      <c r="J155" s="58"/>
      <c r="K155" s="58"/>
      <c r="L155" s="58"/>
      <c r="M155" s="58"/>
      <c r="N155" s="58"/>
      <c r="O155" s="58"/>
      <c r="P155" s="58"/>
      <c r="Q155" s="58"/>
      <c r="R155" s="58"/>
      <c r="S155" s="58"/>
      <c r="T155" s="59"/>
      <c r="U155" s="60" t="s">
        <v>305</v>
      </c>
      <c r="V155" s="61"/>
      <c r="W155" s="61"/>
      <c r="X155" s="61"/>
      <c r="Y155" s="61"/>
      <c r="Z155" s="62"/>
      <c r="AA155" s="63">
        <f t="shared" si="2"/>
        <v>4.3917579382783765E-3</v>
      </c>
      <c r="AB155" s="64"/>
      <c r="AC155" s="64"/>
      <c r="AD155" s="64"/>
      <c r="AE155" s="65"/>
      <c r="AF155" s="206"/>
      <c r="AG155" s="207"/>
      <c r="AH155" s="206"/>
      <c r="AI155" s="207"/>
      <c r="AJ155" s="190">
        <v>1</v>
      </c>
      <c r="AK155" s="191"/>
      <c r="AL155" s="190"/>
      <c r="AM155" s="191"/>
      <c r="AN155" s="190"/>
      <c r="AO155" s="191"/>
      <c r="AP155" s="190"/>
      <c r="AQ155" s="191"/>
      <c r="AR155" s="190"/>
      <c r="AS155" s="191"/>
      <c r="AT155" s="190">
        <v>1</v>
      </c>
      <c r="AU155" s="191"/>
      <c r="AV155" s="190"/>
      <c r="AW155" s="191"/>
      <c r="AX155" s="190"/>
      <c r="AY155" s="191"/>
      <c r="AZ155" s="190"/>
      <c r="BA155" s="191"/>
      <c r="BB155" s="190">
        <v>1</v>
      </c>
      <c r="BC155" s="191"/>
      <c r="BD155" s="39">
        <v>2156160</v>
      </c>
      <c r="BE155" s="40"/>
      <c r="BF155" s="40"/>
      <c r="BG155" s="40"/>
      <c r="BH155" s="40"/>
      <c r="BI155" s="41"/>
    </row>
    <row r="156" spans="2:61" ht="36" customHeight="1" x14ac:dyDescent="0.2">
      <c r="B156" s="42" t="s">
        <v>327</v>
      </c>
      <c r="C156" s="43"/>
      <c r="D156" s="43"/>
      <c r="E156" s="43"/>
      <c r="F156" s="43"/>
      <c r="G156" s="43"/>
      <c r="H156" s="43"/>
      <c r="I156" s="43"/>
      <c r="J156" s="43"/>
      <c r="K156" s="43"/>
      <c r="L156" s="43"/>
      <c r="M156" s="43"/>
      <c r="N156" s="43"/>
      <c r="O156" s="43"/>
      <c r="P156" s="43"/>
      <c r="Q156" s="43"/>
      <c r="R156" s="43"/>
      <c r="S156" s="43"/>
      <c r="T156" s="44"/>
      <c r="U156" s="45" t="s">
        <v>306</v>
      </c>
      <c r="V156" s="46"/>
      <c r="W156" s="46"/>
      <c r="X156" s="46"/>
      <c r="Y156" s="46"/>
      <c r="Z156" s="47"/>
      <c r="AA156" s="48">
        <f t="shared" si="2"/>
        <v>7.0978135328165712E-4</v>
      </c>
      <c r="AB156" s="49"/>
      <c r="AC156" s="49"/>
      <c r="AD156" s="49"/>
      <c r="AE156" s="50"/>
      <c r="AF156" s="212"/>
      <c r="AG156" s="213"/>
      <c r="AH156" s="212"/>
      <c r="AI156" s="213"/>
      <c r="AJ156" s="192">
        <v>1</v>
      </c>
      <c r="AK156" s="193"/>
      <c r="AL156" s="192"/>
      <c r="AM156" s="193"/>
      <c r="AN156" s="192"/>
      <c r="AO156" s="193"/>
      <c r="AP156" s="192"/>
      <c r="AQ156" s="193"/>
      <c r="AR156" s="192"/>
      <c r="AS156" s="193"/>
      <c r="AT156" s="192">
        <v>1</v>
      </c>
      <c r="AU156" s="193"/>
      <c r="AV156" s="192"/>
      <c r="AW156" s="193"/>
      <c r="AX156" s="192"/>
      <c r="AY156" s="193"/>
      <c r="AZ156" s="192"/>
      <c r="BA156" s="193"/>
      <c r="BB156" s="192">
        <v>1</v>
      </c>
      <c r="BC156" s="193"/>
      <c r="BD156" s="69">
        <v>348471.42857142858</v>
      </c>
      <c r="BE156" s="70"/>
      <c r="BF156" s="70"/>
      <c r="BG156" s="70"/>
      <c r="BH156" s="70"/>
      <c r="BI156" s="71"/>
    </row>
    <row r="157" spans="2:61" ht="35.25" customHeight="1" x14ac:dyDescent="0.2">
      <c r="B157" s="57" t="s">
        <v>666</v>
      </c>
      <c r="C157" s="58"/>
      <c r="D157" s="58"/>
      <c r="E157" s="58"/>
      <c r="F157" s="58"/>
      <c r="G157" s="58"/>
      <c r="H157" s="58"/>
      <c r="I157" s="58"/>
      <c r="J157" s="58"/>
      <c r="K157" s="58"/>
      <c r="L157" s="58"/>
      <c r="M157" s="58"/>
      <c r="N157" s="58"/>
      <c r="O157" s="58"/>
      <c r="P157" s="58"/>
      <c r="Q157" s="58"/>
      <c r="R157" s="58"/>
      <c r="S157" s="58"/>
      <c r="T157" s="59"/>
      <c r="U157" s="60" t="s">
        <v>307</v>
      </c>
      <c r="V157" s="61"/>
      <c r="W157" s="61"/>
      <c r="X157" s="61"/>
      <c r="Y157" s="61"/>
      <c r="Z157" s="62"/>
      <c r="AA157" s="63">
        <f t="shared" si="2"/>
        <v>5.8702959593512328E-4</v>
      </c>
      <c r="AB157" s="64"/>
      <c r="AC157" s="64"/>
      <c r="AD157" s="64"/>
      <c r="AE157" s="65"/>
      <c r="AF157" s="206">
        <v>2</v>
      </c>
      <c r="AG157" s="207"/>
      <c r="AH157" s="206">
        <v>2</v>
      </c>
      <c r="AI157" s="207"/>
      <c r="AJ157" s="190">
        <v>2</v>
      </c>
      <c r="AK157" s="191"/>
      <c r="AL157" s="190">
        <v>2</v>
      </c>
      <c r="AM157" s="191"/>
      <c r="AN157" s="190">
        <v>2</v>
      </c>
      <c r="AO157" s="191"/>
      <c r="AP157" s="190">
        <v>2</v>
      </c>
      <c r="AQ157" s="191"/>
      <c r="AR157" s="190">
        <v>2</v>
      </c>
      <c r="AS157" s="191"/>
      <c r="AT157" s="190">
        <v>2</v>
      </c>
      <c r="AU157" s="191"/>
      <c r="AV157" s="190">
        <v>2</v>
      </c>
      <c r="AW157" s="191"/>
      <c r="AX157" s="190">
        <v>2</v>
      </c>
      <c r="AY157" s="191"/>
      <c r="AZ157" s="190">
        <v>2</v>
      </c>
      <c r="BA157" s="191"/>
      <c r="BB157" s="190">
        <v>2</v>
      </c>
      <c r="BC157" s="191"/>
      <c r="BD157" s="39">
        <v>288205.71428571426</v>
      </c>
      <c r="BE157" s="40"/>
      <c r="BF157" s="40"/>
      <c r="BG157" s="40"/>
      <c r="BH157" s="40"/>
      <c r="BI157" s="41"/>
    </row>
    <row r="158" spans="2:61" ht="90" customHeight="1" x14ac:dyDescent="0.2">
      <c r="B158" s="42" t="s">
        <v>665</v>
      </c>
      <c r="C158" s="43"/>
      <c r="D158" s="43"/>
      <c r="E158" s="43"/>
      <c r="F158" s="43"/>
      <c r="G158" s="43"/>
      <c r="H158" s="43"/>
      <c r="I158" s="43"/>
      <c r="J158" s="43"/>
      <c r="K158" s="43"/>
      <c r="L158" s="43"/>
      <c r="M158" s="43"/>
      <c r="N158" s="43"/>
      <c r="O158" s="43"/>
      <c r="P158" s="43"/>
      <c r="Q158" s="43"/>
      <c r="R158" s="43"/>
      <c r="S158" s="43"/>
      <c r="T158" s="44"/>
      <c r="U158" s="45" t="s">
        <v>308</v>
      </c>
      <c r="V158" s="46"/>
      <c r="W158" s="46"/>
      <c r="X158" s="46"/>
      <c r="Y158" s="46"/>
      <c r="Z158" s="47"/>
      <c r="AA158" s="48">
        <f t="shared" si="2"/>
        <v>4.3826736215278936E-4</v>
      </c>
      <c r="AB158" s="49"/>
      <c r="AC158" s="49"/>
      <c r="AD158" s="49"/>
      <c r="AE158" s="50"/>
      <c r="AF158" s="208">
        <v>1</v>
      </c>
      <c r="AG158" s="209"/>
      <c r="AH158" s="208">
        <v>1</v>
      </c>
      <c r="AI158" s="209"/>
      <c r="AJ158" s="208">
        <v>1</v>
      </c>
      <c r="AK158" s="209"/>
      <c r="AL158" s="208">
        <v>1</v>
      </c>
      <c r="AM158" s="209"/>
      <c r="AN158" s="208">
        <v>1</v>
      </c>
      <c r="AO158" s="209"/>
      <c r="AP158" s="208">
        <v>1</v>
      </c>
      <c r="AQ158" s="209"/>
      <c r="AR158" s="208">
        <v>1</v>
      </c>
      <c r="AS158" s="209"/>
      <c r="AT158" s="208">
        <v>1</v>
      </c>
      <c r="AU158" s="209"/>
      <c r="AV158" s="208">
        <v>1</v>
      </c>
      <c r="AW158" s="209"/>
      <c r="AX158" s="208">
        <v>1</v>
      </c>
      <c r="AY158" s="209"/>
      <c r="AZ158" s="208">
        <v>1</v>
      </c>
      <c r="BA158" s="209"/>
      <c r="BB158" s="208">
        <v>1</v>
      </c>
      <c r="BC158" s="209"/>
      <c r="BD158" s="69">
        <v>215170</v>
      </c>
      <c r="BE158" s="70"/>
      <c r="BF158" s="70"/>
      <c r="BG158" s="70"/>
      <c r="BH158" s="70"/>
      <c r="BI158" s="71"/>
    </row>
    <row r="159" spans="2:61" ht="90" customHeight="1" x14ac:dyDescent="0.2">
      <c r="B159" s="57" t="s">
        <v>667</v>
      </c>
      <c r="C159" s="58"/>
      <c r="D159" s="58"/>
      <c r="E159" s="58"/>
      <c r="F159" s="58"/>
      <c r="G159" s="58"/>
      <c r="H159" s="58"/>
      <c r="I159" s="58"/>
      <c r="J159" s="58"/>
      <c r="K159" s="58"/>
      <c r="L159" s="58"/>
      <c r="M159" s="58"/>
      <c r="N159" s="58"/>
      <c r="O159" s="58"/>
      <c r="P159" s="58"/>
      <c r="Q159" s="58"/>
      <c r="R159" s="58"/>
      <c r="S159" s="58"/>
      <c r="T159" s="59"/>
      <c r="U159" s="60" t="s">
        <v>309</v>
      </c>
      <c r="V159" s="61"/>
      <c r="W159" s="61"/>
      <c r="X159" s="61"/>
      <c r="Y159" s="61"/>
      <c r="Z159" s="62"/>
      <c r="AA159" s="63">
        <f t="shared" si="2"/>
        <v>1.2850365457155535E-4</v>
      </c>
      <c r="AB159" s="64"/>
      <c r="AC159" s="64"/>
      <c r="AD159" s="64"/>
      <c r="AE159" s="65"/>
      <c r="AF159" s="210">
        <v>1</v>
      </c>
      <c r="AG159" s="211"/>
      <c r="AH159" s="210">
        <v>1</v>
      </c>
      <c r="AI159" s="211"/>
      <c r="AJ159" s="210">
        <v>1</v>
      </c>
      <c r="AK159" s="211"/>
      <c r="AL159" s="210">
        <v>1</v>
      </c>
      <c r="AM159" s="211"/>
      <c r="AN159" s="210">
        <v>1</v>
      </c>
      <c r="AO159" s="211"/>
      <c r="AP159" s="210">
        <v>1</v>
      </c>
      <c r="AQ159" s="211"/>
      <c r="AR159" s="210">
        <v>1</v>
      </c>
      <c r="AS159" s="211"/>
      <c r="AT159" s="210">
        <v>1</v>
      </c>
      <c r="AU159" s="211"/>
      <c r="AV159" s="210">
        <v>1</v>
      </c>
      <c r="AW159" s="211"/>
      <c r="AX159" s="210">
        <v>1</v>
      </c>
      <c r="AY159" s="211"/>
      <c r="AZ159" s="210">
        <v>1</v>
      </c>
      <c r="BA159" s="211"/>
      <c r="BB159" s="210">
        <v>1</v>
      </c>
      <c r="BC159" s="211"/>
      <c r="BD159" s="39">
        <v>63089.642857142855</v>
      </c>
      <c r="BE159" s="40"/>
      <c r="BF159" s="40"/>
      <c r="BG159" s="40"/>
      <c r="BH159" s="40"/>
      <c r="BI159" s="41"/>
    </row>
    <row r="160" spans="2:61" ht="53.25" customHeight="1" x14ac:dyDescent="0.2">
      <c r="B160" s="42" t="s">
        <v>668</v>
      </c>
      <c r="C160" s="43"/>
      <c r="D160" s="43"/>
      <c r="E160" s="43"/>
      <c r="F160" s="43"/>
      <c r="G160" s="43"/>
      <c r="H160" s="43"/>
      <c r="I160" s="43"/>
      <c r="J160" s="43"/>
      <c r="K160" s="43"/>
      <c r="L160" s="43"/>
      <c r="M160" s="43"/>
      <c r="N160" s="43"/>
      <c r="O160" s="43"/>
      <c r="P160" s="43"/>
      <c r="Q160" s="43"/>
      <c r="R160" s="43"/>
      <c r="S160" s="43"/>
      <c r="T160" s="44"/>
      <c r="U160" s="45" t="s">
        <v>310</v>
      </c>
      <c r="V160" s="46"/>
      <c r="W160" s="46"/>
      <c r="X160" s="46"/>
      <c r="Y160" s="46"/>
      <c r="Z160" s="47"/>
      <c r="AA160" s="48">
        <f t="shared" si="2"/>
        <v>3.196940413385085E-4</v>
      </c>
      <c r="AB160" s="49"/>
      <c r="AC160" s="49"/>
      <c r="AD160" s="49"/>
      <c r="AE160" s="50"/>
      <c r="AF160" s="212"/>
      <c r="AG160" s="213"/>
      <c r="AH160" s="212">
        <v>1</v>
      </c>
      <c r="AI160" s="213"/>
      <c r="AJ160" s="192"/>
      <c r="AK160" s="193"/>
      <c r="AL160" s="192">
        <v>1</v>
      </c>
      <c r="AM160" s="193"/>
      <c r="AN160" s="192"/>
      <c r="AO160" s="193"/>
      <c r="AP160" s="192">
        <v>1</v>
      </c>
      <c r="AQ160" s="193"/>
      <c r="AR160" s="192"/>
      <c r="AS160" s="193"/>
      <c r="AT160" s="192">
        <v>1</v>
      </c>
      <c r="AU160" s="193"/>
      <c r="AV160" s="192"/>
      <c r="AW160" s="193"/>
      <c r="AX160" s="192">
        <v>1</v>
      </c>
      <c r="AY160" s="193"/>
      <c r="AZ160" s="192"/>
      <c r="BA160" s="193"/>
      <c r="BB160" s="192">
        <v>1</v>
      </c>
      <c r="BC160" s="193"/>
      <c r="BD160" s="69">
        <v>156955.71428571429</v>
      </c>
      <c r="BE160" s="70"/>
      <c r="BF160" s="70"/>
      <c r="BG160" s="70"/>
      <c r="BH160" s="70"/>
      <c r="BI160" s="71"/>
    </row>
    <row r="161" spans="2:61" ht="53.25" customHeight="1" x14ac:dyDescent="0.2">
      <c r="B161" s="57" t="s">
        <v>675</v>
      </c>
      <c r="C161" s="58"/>
      <c r="D161" s="58"/>
      <c r="E161" s="58"/>
      <c r="F161" s="58"/>
      <c r="G161" s="58"/>
      <c r="H161" s="58"/>
      <c r="I161" s="58"/>
      <c r="J161" s="58"/>
      <c r="K161" s="58"/>
      <c r="L161" s="58"/>
      <c r="M161" s="58"/>
      <c r="N161" s="58"/>
      <c r="O161" s="58"/>
      <c r="P161" s="58"/>
      <c r="Q161" s="58"/>
      <c r="R161" s="58"/>
      <c r="S161" s="58"/>
      <c r="T161" s="59"/>
      <c r="U161" s="60" t="s">
        <v>311</v>
      </c>
      <c r="V161" s="61"/>
      <c r="W161" s="61"/>
      <c r="X161" s="61"/>
      <c r="Y161" s="61"/>
      <c r="Z161" s="62"/>
      <c r="AA161" s="63">
        <f t="shared" si="2"/>
        <v>3.196940413385085E-4</v>
      </c>
      <c r="AB161" s="64"/>
      <c r="AC161" s="64"/>
      <c r="AD161" s="64"/>
      <c r="AE161" s="65"/>
      <c r="AF161" s="206"/>
      <c r="AG161" s="207"/>
      <c r="AH161" s="206">
        <v>1</v>
      </c>
      <c r="AI161" s="207"/>
      <c r="AJ161" s="190"/>
      <c r="AK161" s="191"/>
      <c r="AL161" s="190">
        <v>1</v>
      </c>
      <c r="AM161" s="191"/>
      <c r="AN161" s="190"/>
      <c r="AO161" s="191"/>
      <c r="AP161" s="190">
        <v>1</v>
      </c>
      <c r="AQ161" s="191"/>
      <c r="AR161" s="190"/>
      <c r="AS161" s="191"/>
      <c r="AT161" s="190">
        <v>1</v>
      </c>
      <c r="AU161" s="191"/>
      <c r="AV161" s="190"/>
      <c r="AW161" s="191"/>
      <c r="AX161" s="190">
        <v>1</v>
      </c>
      <c r="AY161" s="191"/>
      <c r="AZ161" s="190"/>
      <c r="BA161" s="191"/>
      <c r="BB161" s="190">
        <v>1</v>
      </c>
      <c r="BC161" s="191"/>
      <c r="BD161" s="39">
        <v>156955.71428571429</v>
      </c>
      <c r="BE161" s="40"/>
      <c r="BF161" s="40"/>
      <c r="BG161" s="40"/>
      <c r="BH161" s="40"/>
      <c r="BI161" s="41"/>
    </row>
    <row r="162" spans="2:61" ht="53.25" customHeight="1" x14ac:dyDescent="0.2">
      <c r="B162" s="42" t="s">
        <v>687</v>
      </c>
      <c r="C162" s="43"/>
      <c r="D162" s="43"/>
      <c r="E162" s="43"/>
      <c r="F162" s="43"/>
      <c r="G162" s="43"/>
      <c r="H162" s="43"/>
      <c r="I162" s="43"/>
      <c r="J162" s="43"/>
      <c r="K162" s="43"/>
      <c r="L162" s="43"/>
      <c r="M162" s="43"/>
      <c r="N162" s="43"/>
      <c r="O162" s="43"/>
      <c r="P162" s="43"/>
      <c r="Q162" s="43"/>
      <c r="R162" s="43"/>
      <c r="S162" s="43"/>
      <c r="T162" s="44"/>
      <c r="U162" s="45" t="s">
        <v>312</v>
      </c>
      <c r="V162" s="46"/>
      <c r="W162" s="46"/>
      <c r="X162" s="46"/>
      <c r="Y162" s="46"/>
      <c r="Z162" s="47"/>
      <c r="AA162" s="48">
        <f t="shared" si="2"/>
        <v>1.1507693548200011E-3</v>
      </c>
      <c r="AB162" s="49"/>
      <c r="AC162" s="49"/>
      <c r="AD162" s="49"/>
      <c r="AE162" s="50"/>
      <c r="AF162" s="208">
        <v>1</v>
      </c>
      <c r="AG162" s="209"/>
      <c r="AH162" s="208"/>
      <c r="AI162" s="209"/>
      <c r="AJ162" s="208">
        <v>1</v>
      </c>
      <c r="AK162" s="209"/>
      <c r="AL162" s="208"/>
      <c r="AM162" s="209"/>
      <c r="AN162" s="208">
        <v>1</v>
      </c>
      <c r="AO162" s="209"/>
      <c r="AP162" s="208"/>
      <c r="AQ162" s="209"/>
      <c r="AR162" s="208">
        <v>1</v>
      </c>
      <c r="AS162" s="209"/>
      <c r="AT162" s="208"/>
      <c r="AU162" s="209"/>
      <c r="AV162" s="208">
        <v>1</v>
      </c>
      <c r="AW162" s="209"/>
      <c r="AX162" s="208"/>
      <c r="AY162" s="209"/>
      <c r="AZ162" s="208">
        <v>1</v>
      </c>
      <c r="BA162" s="209"/>
      <c r="BB162" s="208"/>
      <c r="BC162" s="209"/>
      <c r="BD162" s="69">
        <v>564977.14285714284</v>
      </c>
      <c r="BE162" s="70"/>
      <c r="BF162" s="70"/>
      <c r="BG162" s="70"/>
      <c r="BH162" s="70"/>
      <c r="BI162" s="71"/>
    </row>
    <row r="163" spans="2:61" ht="36" customHeight="1" x14ac:dyDescent="0.2">
      <c r="B163" s="57" t="s">
        <v>465</v>
      </c>
      <c r="C163" s="58"/>
      <c r="D163" s="58"/>
      <c r="E163" s="58"/>
      <c r="F163" s="58"/>
      <c r="G163" s="58"/>
      <c r="H163" s="58"/>
      <c r="I163" s="58"/>
      <c r="J163" s="58"/>
      <c r="K163" s="58"/>
      <c r="L163" s="58"/>
      <c r="M163" s="58"/>
      <c r="N163" s="58"/>
      <c r="O163" s="58"/>
      <c r="P163" s="58"/>
      <c r="Q163" s="58"/>
      <c r="R163" s="58"/>
      <c r="S163" s="58"/>
      <c r="T163" s="59"/>
      <c r="U163" s="60" t="s">
        <v>676</v>
      </c>
      <c r="V163" s="61"/>
      <c r="W163" s="61"/>
      <c r="X163" s="61"/>
      <c r="Y163" s="61"/>
      <c r="Z163" s="62"/>
      <c r="AA163" s="63">
        <f t="shared" si="2"/>
        <v>4.1200228042689716E-4</v>
      </c>
      <c r="AB163" s="64"/>
      <c r="AC163" s="64"/>
      <c r="AD163" s="64"/>
      <c r="AE163" s="65"/>
      <c r="AF163" s="206"/>
      <c r="AG163" s="207"/>
      <c r="AH163" s="206">
        <v>1</v>
      </c>
      <c r="AI163" s="207"/>
      <c r="AJ163" s="190"/>
      <c r="AK163" s="191"/>
      <c r="AL163" s="190">
        <v>1</v>
      </c>
      <c r="AM163" s="191"/>
      <c r="AN163" s="190"/>
      <c r="AO163" s="191"/>
      <c r="AP163" s="190">
        <v>1</v>
      </c>
      <c r="AQ163" s="191"/>
      <c r="AR163" s="190"/>
      <c r="AS163" s="191"/>
      <c r="AT163" s="190">
        <v>1</v>
      </c>
      <c r="AU163" s="191"/>
      <c r="AV163" s="190"/>
      <c r="AW163" s="191"/>
      <c r="AX163" s="190">
        <v>1</v>
      </c>
      <c r="AY163" s="191"/>
      <c r="AZ163" s="190"/>
      <c r="BA163" s="191"/>
      <c r="BB163" s="190">
        <v>1</v>
      </c>
      <c r="BC163" s="191"/>
      <c r="BD163" s="39">
        <v>202275</v>
      </c>
      <c r="BE163" s="40"/>
      <c r="BF163" s="40"/>
      <c r="BG163" s="40"/>
      <c r="BH163" s="40"/>
      <c r="BI163" s="41"/>
    </row>
    <row r="164" spans="2:61" ht="36" customHeight="1" x14ac:dyDescent="0.2">
      <c r="B164" s="42" t="s">
        <v>723</v>
      </c>
      <c r="C164" s="43"/>
      <c r="D164" s="43"/>
      <c r="E164" s="43"/>
      <c r="F164" s="43"/>
      <c r="G164" s="43"/>
      <c r="H164" s="43"/>
      <c r="I164" s="43"/>
      <c r="J164" s="43"/>
      <c r="K164" s="43"/>
      <c r="L164" s="43"/>
      <c r="M164" s="43"/>
      <c r="N164" s="43"/>
      <c r="O164" s="43"/>
      <c r="P164" s="43"/>
      <c r="Q164" s="43"/>
      <c r="R164" s="43"/>
      <c r="S164" s="43"/>
      <c r="T164" s="44"/>
      <c r="U164" s="45" t="s">
        <v>718</v>
      </c>
      <c r="V164" s="46"/>
      <c r="W164" s="46"/>
      <c r="X164" s="46"/>
      <c r="Y164" s="46"/>
      <c r="Z164" s="47"/>
      <c r="AA164" s="48">
        <f t="shared" si="2"/>
        <v>4.6978022262932095E-4</v>
      </c>
      <c r="AB164" s="49"/>
      <c r="AC164" s="49"/>
      <c r="AD164" s="49"/>
      <c r="AE164" s="50"/>
      <c r="AF164" s="212"/>
      <c r="AG164" s="213"/>
      <c r="AH164" s="212"/>
      <c r="AI164" s="213"/>
      <c r="AJ164" s="212"/>
      <c r="AK164" s="213"/>
      <c r="AL164" s="212"/>
      <c r="AM164" s="213"/>
      <c r="AN164" s="212"/>
      <c r="AO164" s="213"/>
      <c r="AP164" s="212"/>
      <c r="AQ164" s="213"/>
      <c r="AR164" s="212"/>
      <c r="AS164" s="213"/>
      <c r="AT164" s="212"/>
      <c r="AU164" s="213"/>
      <c r="AV164" s="212"/>
      <c r="AW164" s="213"/>
      <c r="AX164" s="212"/>
      <c r="AY164" s="213"/>
      <c r="AZ164" s="212"/>
      <c r="BA164" s="213"/>
      <c r="BB164" s="212">
        <v>1</v>
      </c>
      <c r="BC164" s="213"/>
      <c r="BD164" s="69">
        <v>230641.42857142858</v>
      </c>
      <c r="BE164" s="70"/>
      <c r="BF164" s="70"/>
      <c r="BG164" s="70"/>
      <c r="BH164" s="70"/>
      <c r="BI164" s="71"/>
    </row>
    <row r="165" spans="2:61" ht="36" customHeight="1" x14ac:dyDescent="0.2">
      <c r="B165" s="57" t="s">
        <v>744</v>
      </c>
      <c r="C165" s="58"/>
      <c r="D165" s="58"/>
      <c r="E165" s="58"/>
      <c r="F165" s="58"/>
      <c r="G165" s="58"/>
      <c r="H165" s="58"/>
      <c r="I165" s="58"/>
      <c r="J165" s="58"/>
      <c r="K165" s="58"/>
      <c r="L165" s="58"/>
      <c r="M165" s="58"/>
      <c r="N165" s="58"/>
      <c r="O165" s="58"/>
      <c r="P165" s="58"/>
      <c r="Q165" s="58"/>
      <c r="R165" s="58"/>
      <c r="S165" s="58"/>
      <c r="T165" s="59"/>
      <c r="U165" s="60" t="s">
        <v>719</v>
      </c>
      <c r="V165" s="61"/>
      <c r="W165" s="61"/>
      <c r="X165" s="61"/>
      <c r="Y165" s="61"/>
      <c r="Z165" s="62"/>
      <c r="AA165" s="63">
        <f t="shared" si="2"/>
        <v>2.8484454216313681E-3</v>
      </c>
      <c r="AB165" s="64"/>
      <c r="AC165" s="64"/>
      <c r="AD165" s="64"/>
      <c r="AE165" s="65"/>
      <c r="AF165" s="206"/>
      <c r="AG165" s="207"/>
      <c r="AH165" s="206">
        <v>1</v>
      </c>
      <c r="AI165" s="207"/>
      <c r="AJ165" s="190">
        <v>1</v>
      </c>
      <c r="AK165" s="191"/>
      <c r="AL165" s="190">
        <v>1</v>
      </c>
      <c r="AM165" s="191"/>
      <c r="AN165" s="190">
        <v>1</v>
      </c>
      <c r="AO165" s="191"/>
      <c r="AP165" s="190">
        <v>1</v>
      </c>
      <c r="AQ165" s="191"/>
      <c r="AR165" s="190">
        <v>1</v>
      </c>
      <c r="AS165" s="191"/>
      <c r="AT165" s="190">
        <v>1</v>
      </c>
      <c r="AU165" s="191"/>
      <c r="AV165" s="190">
        <v>1</v>
      </c>
      <c r="AW165" s="191"/>
      <c r="AX165" s="190">
        <v>1</v>
      </c>
      <c r="AY165" s="191"/>
      <c r="AZ165" s="190">
        <v>1</v>
      </c>
      <c r="BA165" s="191"/>
      <c r="BB165" s="190">
        <v>1</v>
      </c>
      <c r="BC165" s="191"/>
      <c r="BD165" s="39">
        <v>1398461.4285714286</v>
      </c>
      <c r="BE165" s="40"/>
      <c r="BF165" s="40"/>
      <c r="BG165" s="40"/>
      <c r="BH165" s="40"/>
      <c r="BI165" s="41"/>
    </row>
    <row r="166" spans="2:61" ht="36" customHeight="1" x14ac:dyDescent="0.2">
      <c r="B166" s="42" t="s">
        <v>745</v>
      </c>
      <c r="C166" s="43"/>
      <c r="D166" s="43"/>
      <c r="E166" s="43"/>
      <c r="F166" s="43"/>
      <c r="G166" s="43"/>
      <c r="H166" s="43"/>
      <c r="I166" s="43"/>
      <c r="J166" s="43"/>
      <c r="K166" s="43"/>
      <c r="L166" s="43"/>
      <c r="M166" s="43"/>
      <c r="N166" s="43"/>
      <c r="O166" s="43"/>
      <c r="P166" s="43"/>
      <c r="Q166" s="43"/>
      <c r="R166" s="43"/>
      <c r="S166" s="43"/>
      <c r="T166" s="44"/>
      <c r="U166" s="45" t="s">
        <v>720</v>
      </c>
      <c r="V166" s="46"/>
      <c r="W166" s="46"/>
      <c r="X166" s="46"/>
      <c r="Y166" s="46"/>
      <c r="Z166" s="47"/>
      <c r="AA166" s="48">
        <f t="shared" si="2"/>
        <v>1.2630750208359025E-3</v>
      </c>
      <c r="AB166" s="49"/>
      <c r="AC166" s="49"/>
      <c r="AD166" s="49"/>
      <c r="AE166" s="50"/>
      <c r="AF166" s="212"/>
      <c r="AG166" s="213"/>
      <c r="AH166" s="212"/>
      <c r="AI166" s="213"/>
      <c r="AJ166" s="212">
        <v>1</v>
      </c>
      <c r="AK166" s="213"/>
      <c r="AL166" s="212"/>
      <c r="AM166" s="213"/>
      <c r="AN166" s="212"/>
      <c r="AO166" s="213"/>
      <c r="AP166" s="212">
        <v>1</v>
      </c>
      <c r="AQ166" s="213"/>
      <c r="AR166" s="212"/>
      <c r="AS166" s="213"/>
      <c r="AT166" s="212"/>
      <c r="AU166" s="213"/>
      <c r="AV166" s="212">
        <v>1</v>
      </c>
      <c r="AW166" s="213"/>
      <c r="AX166" s="212"/>
      <c r="AY166" s="213"/>
      <c r="AZ166" s="212"/>
      <c r="BA166" s="213"/>
      <c r="BB166" s="212">
        <v>1</v>
      </c>
      <c r="BC166" s="213"/>
      <c r="BD166" s="69">
        <v>620114.28571428568</v>
      </c>
      <c r="BE166" s="70"/>
      <c r="BF166" s="70"/>
      <c r="BG166" s="70"/>
      <c r="BH166" s="70"/>
      <c r="BI166" s="71"/>
    </row>
    <row r="167" spans="2:61" ht="36" customHeight="1" x14ac:dyDescent="0.2">
      <c r="B167" s="57" t="s">
        <v>746</v>
      </c>
      <c r="C167" s="58"/>
      <c r="D167" s="58"/>
      <c r="E167" s="58"/>
      <c r="F167" s="58"/>
      <c r="G167" s="58"/>
      <c r="H167" s="58"/>
      <c r="I167" s="58"/>
      <c r="J167" s="58"/>
      <c r="K167" s="58"/>
      <c r="L167" s="58"/>
      <c r="M167" s="58"/>
      <c r="N167" s="58"/>
      <c r="O167" s="58"/>
      <c r="P167" s="58"/>
      <c r="Q167" s="58"/>
      <c r="R167" s="58"/>
      <c r="S167" s="58"/>
      <c r="T167" s="59"/>
      <c r="U167" s="60" t="s">
        <v>721</v>
      </c>
      <c r="V167" s="61"/>
      <c r="W167" s="61"/>
      <c r="X167" s="61"/>
      <c r="Y167" s="61"/>
      <c r="Z167" s="62"/>
      <c r="AA167" s="63">
        <f t="shared" si="2"/>
        <v>5.6021893144474828E-4</v>
      </c>
      <c r="AB167" s="64"/>
      <c r="AC167" s="64"/>
      <c r="AD167" s="64"/>
      <c r="AE167" s="65"/>
      <c r="AF167" s="206"/>
      <c r="AG167" s="207"/>
      <c r="AH167" s="206">
        <v>1</v>
      </c>
      <c r="AI167" s="207"/>
      <c r="AJ167" s="190"/>
      <c r="AK167" s="191"/>
      <c r="AL167" s="190"/>
      <c r="AM167" s="191"/>
      <c r="AN167" s="190"/>
      <c r="AO167" s="191"/>
      <c r="AP167" s="190"/>
      <c r="AQ167" s="191"/>
      <c r="AR167" s="190"/>
      <c r="AS167" s="191"/>
      <c r="AT167" s="190">
        <v>1</v>
      </c>
      <c r="AU167" s="191"/>
      <c r="AV167" s="190"/>
      <c r="AW167" s="191"/>
      <c r="AX167" s="190"/>
      <c r="AY167" s="191"/>
      <c r="AZ167" s="190"/>
      <c r="BA167" s="191"/>
      <c r="BB167" s="190"/>
      <c r="BC167" s="191"/>
      <c r="BD167" s="39">
        <v>275042.85714285716</v>
      </c>
      <c r="BE167" s="40"/>
      <c r="BF167" s="40"/>
      <c r="BG167" s="40"/>
      <c r="BH167" s="40"/>
      <c r="BI167" s="41"/>
    </row>
    <row r="168" spans="2:61" ht="36" customHeight="1" x14ac:dyDescent="0.2">
      <c r="B168" s="42" t="s">
        <v>747</v>
      </c>
      <c r="C168" s="43"/>
      <c r="D168" s="43"/>
      <c r="E168" s="43"/>
      <c r="F168" s="43"/>
      <c r="G168" s="43"/>
      <c r="H168" s="43"/>
      <c r="I168" s="43"/>
      <c r="J168" s="43"/>
      <c r="K168" s="43"/>
      <c r="L168" s="43"/>
      <c r="M168" s="43"/>
      <c r="N168" s="43"/>
      <c r="O168" s="43"/>
      <c r="P168" s="43"/>
      <c r="Q168" s="43"/>
      <c r="R168" s="43"/>
      <c r="S168" s="43"/>
      <c r="T168" s="44"/>
      <c r="U168" s="45" t="s">
        <v>722</v>
      </c>
      <c r="V168" s="46"/>
      <c r="W168" s="46"/>
      <c r="X168" s="46"/>
      <c r="Y168" s="46"/>
      <c r="Z168" s="47"/>
      <c r="AA168" s="48">
        <f t="shared" si="2"/>
        <v>4.4341824540445659E-3</v>
      </c>
      <c r="AB168" s="49"/>
      <c r="AC168" s="49"/>
      <c r="AD168" s="49"/>
      <c r="AE168" s="50"/>
      <c r="AF168" s="212">
        <v>1</v>
      </c>
      <c r="AG168" s="213"/>
      <c r="AH168" s="212">
        <v>1</v>
      </c>
      <c r="AI168" s="213"/>
      <c r="AJ168" s="212">
        <v>1</v>
      </c>
      <c r="AK168" s="213"/>
      <c r="AL168" s="212">
        <v>1</v>
      </c>
      <c r="AM168" s="213"/>
      <c r="AN168" s="212">
        <v>1</v>
      </c>
      <c r="AO168" s="213"/>
      <c r="AP168" s="212">
        <v>1</v>
      </c>
      <c r="AQ168" s="213"/>
      <c r="AR168" s="212">
        <v>1</v>
      </c>
      <c r="AS168" s="213"/>
      <c r="AT168" s="212">
        <v>1</v>
      </c>
      <c r="AU168" s="213"/>
      <c r="AV168" s="212">
        <v>1</v>
      </c>
      <c r="AW168" s="213"/>
      <c r="AX168" s="212">
        <v>1</v>
      </c>
      <c r="AY168" s="213"/>
      <c r="AZ168" s="212">
        <v>1</v>
      </c>
      <c r="BA168" s="213"/>
      <c r="BB168" s="212">
        <v>1</v>
      </c>
      <c r="BC168" s="213"/>
      <c r="BD168" s="69">
        <v>2176988.5714285714</v>
      </c>
      <c r="BE168" s="70"/>
      <c r="BF168" s="70"/>
      <c r="BG168" s="70"/>
      <c r="BH168" s="70"/>
      <c r="BI168" s="71"/>
    </row>
    <row r="169" spans="2:61" ht="36" customHeight="1" x14ac:dyDescent="0.2">
      <c r="B169" s="57" t="s">
        <v>748</v>
      </c>
      <c r="C169" s="58"/>
      <c r="D169" s="58"/>
      <c r="E169" s="58"/>
      <c r="F169" s="58"/>
      <c r="G169" s="58"/>
      <c r="H169" s="58"/>
      <c r="I169" s="58"/>
      <c r="J169" s="58"/>
      <c r="K169" s="58"/>
      <c r="L169" s="58"/>
      <c r="M169" s="58"/>
      <c r="N169" s="58"/>
      <c r="O169" s="58"/>
      <c r="P169" s="58"/>
      <c r="Q169" s="58"/>
      <c r="R169" s="58"/>
      <c r="S169" s="58"/>
      <c r="T169" s="59"/>
      <c r="U169" s="60" t="s">
        <v>724</v>
      </c>
      <c r="V169" s="61"/>
      <c r="W169" s="61"/>
      <c r="X169" s="61"/>
      <c r="Y169" s="61"/>
      <c r="Z169" s="62"/>
      <c r="AA169" s="63">
        <f t="shared" si="2"/>
        <v>6.3153751041795123E-4</v>
      </c>
      <c r="AB169" s="64"/>
      <c r="AC169" s="64"/>
      <c r="AD169" s="64"/>
      <c r="AE169" s="65"/>
      <c r="AF169" s="206"/>
      <c r="AG169" s="207"/>
      <c r="AH169" s="206"/>
      <c r="AI169" s="207"/>
      <c r="AJ169" s="190"/>
      <c r="AK169" s="191"/>
      <c r="AL169" s="190">
        <v>1</v>
      </c>
      <c r="AM169" s="191"/>
      <c r="AN169" s="190"/>
      <c r="AO169" s="191"/>
      <c r="AP169" s="190"/>
      <c r="AQ169" s="191"/>
      <c r="AR169" s="190"/>
      <c r="AS169" s="191"/>
      <c r="AT169" s="190"/>
      <c r="AU169" s="191"/>
      <c r="AV169" s="190"/>
      <c r="AW169" s="191"/>
      <c r="AX169" s="190">
        <v>1</v>
      </c>
      <c r="AY169" s="191"/>
      <c r="AZ169" s="190"/>
      <c r="BA169" s="191"/>
      <c r="BB169" s="190"/>
      <c r="BC169" s="191"/>
      <c r="BD169" s="39">
        <v>310057.14285714284</v>
      </c>
      <c r="BE169" s="40"/>
      <c r="BF169" s="40"/>
      <c r="BG169" s="40"/>
      <c r="BH169" s="40"/>
      <c r="BI169" s="41"/>
    </row>
    <row r="170" spans="2:61" ht="36" customHeight="1" x14ac:dyDescent="0.2">
      <c r="B170" s="42" t="s">
        <v>749</v>
      </c>
      <c r="C170" s="43"/>
      <c r="D170" s="43"/>
      <c r="E170" s="43"/>
      <c r="F170" s="43"/>
      <c r="G170" s="43"/>
      <c r="H170" s="43"/>
      <c r="I170" s="43"/>
      <c r="J170" s="43"/>
      <c r="K170" s="43"/>
      <c r="L170" s="43"/>
      <c r="M170" s="43"/>
      <c r="N170" s="43"/>
      <c r="O170" s="43"/>
      <c r="P170" s="43"/>
      <c r="Q170" s="43"/>
      <c r="R170" s="43"/>
      <c r="S170" s="43"/>
      <c r="T170" s="44"/>
      <c r="U170" s="45" t="s">
        <v>725</v>
      </c>
      <c r="V170" s="46"/>
      <c r="W170" s="46"/>
      <c r="X170" s="46"/>
      <c r="Y170" s="46"/>
      <c r="Z170" s="47"/>
      <c r="AA170" s="48">
        <f t="shared" si="2"/>
        <v>0</v>
      </c>
      <c r="AB170" s="49"/>
      <c r="AC170" s="49"/>
      <c r="AD170" s="49"/>
      <c r="AE170" s="50"/>
      <c r="AF170" s="212"/>
      <c r="AG170" s="213"/>
      <c r="AH170" s="212"/>
      <c r="AI170" s="213"/>
      <c r="AJ170" s="212"/>
      <c r="AK170" s="213"/>
      <c r="AL170" s="212"/>
      <c r="AM170" s="213"/>
      <c r="AN170" s="212"/>
      <c r="AO170" s="213"/>
      <c r="AP170" s="212"/>
      <c r="AQ170" s="213"/>
      <c r="AR170" s="212"/>
      <c r="AS170" s="213"/>
      <c r="AT170" s="212"/>
      <c r="AU170" s="213"/>
      <c r="AV170" s="212"/>
      <c r="AW170" s="213"/>
      <c r="AX170" s="212"/>
      <c r="AY170" s="213"/>
      <c r="AZ170" s="212"/>
      <c r="BA170" s="213"/>
      <c r="BB170" s="212"/>
      <c r="BC170" s="213"/>
      <c r="BD170" s="69">
        <v>0</v>
      </c>
      <c r="BE170" s="70"/>
      <c r="BF170" s="70"/>
      <c r="BG170" s="70"/>
      <c r="BH170" s="70"/>
      <c r="BI170" s="71"/>
    </row>
    <row r="171" spans="2:61" ht="36" customHeight="1" x14ac:dyDescent="0.2">
      <c r="B171" s="57" t="s">
        <v>750</v>
      </c>
      <c r="C171" s="58"/>
      <c r="D171" s="58"/>
      <c r="E171" s="58"/>
      <c r="F171" s="58"/>
      <c r="G171" s="58"/>
      <c r="H171" s="58"/>
      <c r="I171" s="58"/>
      <c r="J171" s="58"/>
      <c r="K171" s="58"/>
      <c r="L171" s="58"/>
      <c r="M171" s="58"/>
      <c r="N171" s="58"/>
      <c r="O171" s="58"/>
      <c r="P171" s="58"/>
      <c r="Q171" s="58"/>
      <c r="R171" s="58"/>
      <c r="S171" s="58"/>
      <c r="T171" s="59"/>
      <c r="U171" s="60" t="s">
        <v>726</v>
      </c>
      <c r="V171" s="61"/>
      <c r="W171" s="61"/>
      <c r="X171" s="61"/>
      <c r="Y171" s="61"/>
      <c r="Z171" s="62"/>
      <c r="AA171" s="63">
        <f t="shared" si="2"/>
        <v>1.0888959046655257E-3</v>
      </c>
      <c r="AB171" s="64"/>
      <c r="AC171" s="64"/>
      <c r="AD171" s="64"/>
      <c r="AE171" s="65"/>
      <c r="AF171" s="206"/>
      <c r="AG171" s="207"/>
      <c r="AH171" s="206">
        <v>1</v>
      </c>
      <c r="AI171" s="207"/>
      <c r="AJ171" s="190"/>
      <c r="AK171" s="191"/>
      <c r="AL171" s="190"/>
      <c r="AM171" s="191"/>
      <c r="AN171" s="190"/>
      <c r="AO171" s="191"/>
      <c r="AP171" s="190"/>
      <c r="AQ171" s="191"/>
      <c r="AR171" s="190"/>
      <c r="AS171" s="191"/>
      <c r="AT171" s="190">
        <v>1</v>
      </c>
      <c r="AU171" s="191"/>
      <c r="AV171" s="190"/>
      <c r="AW171" s="191"/>
      <c r="AX171" s="190"/>
      <c r="AY171" s="191"/>
      <c r="AZ171" s="190"/>
      <c r="BA171" s="191"/>
      <c r="BB171" s="190"/>
      <c r="BC171" s="191"/>
      <c r="BD171" s="39">
        <v>534600</v>
      </c>
      <c r="BE171" s="40"/>
      <c r="BF171" s="40"/>
      <c r="BG171" s="40"/>
      <c r="BH171" s="40"/>
      <c r="BI171" s="41"/>
    </row>
    <row r="172" spans="2:61" ht="36" customHeight="1" x14ac:dyDescent="0.2">
      <c r="B172" s="42" t="s">
        <v>751</v>
      </c>
      <c r="C172" s="43"/>
      <c r="D172" s="43"/>
      <c r="E172" s="43"/>
      <c r="F172" s="43"/>
      <c r="G172" s="43"/>
      <c r="H172" s="43"/>
      <c r="I172" s="43"/>
      <c r="J172" s="43"/>
      <c r="K172" s="43"/>
      <c r="L172" s="43"/>
      <c r="M172" s="43"/>
      <c r="N172" s="43"/>
      <c r="O172" s="43"/>
      <c r="P172" s="43"/>
      <c r="Q172" s="43"/>
      <c r="R172" s="43"/>
      <c r="S172" s="43"/>
      <c r="T172" s="44"/>
      <c r="U172" s="45" t="s">
        <v>727</v>
      </c>
      <c r="V172" s="46"/>
      <c r="W172" s="46"/>
      <c r="X172" s="46"/>
      <c r="Y172" s="46"/>
      <c r="Z172" s="47"/>
      <c r="AA172" s="48">
        <f t="shared" si="2"/>
        <v>1.5078452722935051E-3</v>
      </c>
      <c r="AB172" s="49"/>
      <c r="AC172" s="49"/>
      <c r="AD172" s="49"/>
      <c r="AE172" s="50"/>
      <c r="AF172" s="212"/>
      <c r="AG172" s="213"/>
      <c r="AH172" s="212"/>
      <c r="AI172" s="213"/>
      <c r="AJ172" s="212">
        <v>1</v>
      </c>
      <c r="AK172" s="213"/>
      <c r="AL172" s="212"/>
      <c r="AM172" s="213"/>
      <c r="AN172" s="212"/>
      <c r="AO172" s="213"/>
      <c r="AP172" s="212">
        <v>1</v>
      </c>
      <c r="AQ172" s="213"/>
      <c r="AR172" s="212"/>
      <c r="AS172" s="213"/>
      <c r="AT172" s="212"/>
      <c r="AU172" s="213"/>
      <c r="AV172" s="212">
        <v>1</v>
      </c>
      <c r="AW172" s="213"/>
      <c r="AX172" s="212"/>
      <c r="AY172" s="213"/>
      <c r="AZ172" s="212"/>
      <c r="BA172" s="213"/>
      <c r="BB172" s="212">
        <v>1</v>
      </c>
      <c r="BC172" s="213"/>
      <c r="BD172" s="69">
        <v>740285.71428571432</v>
      </c>
      <c r="BE172" s="70"/>
      <c r="BF172" s="70"/>
      <c r="BG172" s="70"/>
      <c r="BH172" s="70"/>
      <c r="BI172" s="71"/>
    </row>
    <row r="173" spans="2:61" ht="36" customHeight="1" x14ac:dyDescent="0.2">
      <c r="B173" s="57" t="s">
        <v>752</v>
      </c>
      <c r="C173" s="58"/>
      <c r="D173" s="58"/>
      <c r="E173" s="58"/>
      <c r="F173" s="58"/>
      <c r="G173" s="58"/>
      <c r="H173" s="58"/>
      <c r="I173" s="58"/>
      <c r="J173" s="58"/>
      <c r="K173" s="58"/>
      <c r="L173" s="58"/>
      <c r="M173" s="58"/>
      <c r="N173" s="58"/>
      <c r="O173" s="58"/>
      <c r="P173" s="58"/>
      <c r="Q173" s="58"/>
      <c r="R173" s="58"/>
      <c r="S173" s="58"/>
      <c r="T173" s="59"/>
      <c r="U173" s="60" t="s">
        <v>728</v>
      </c>
      <c r="V173" s="61"/>
      <c r="W173" s="61"/>
      <c r="X173" s="61"/>
      <c r="Y173" s="61"/>
      <c r="Z173" s="62"/>
      <c r="AA173" s="63">
        <f t="shared" si="2"/>
        <v>2.1830526820680388E-3</v>
      </c>
      <c r="AB173" s="64"/>
      <c r="AC173" s="64"/>
      <c r="AD173" s="64"/>
      <c r="AE173" s="65"/>
      <c r="AF173" s="206"/>
      <c r="AG173" s="207"/>
      <c r="AH173" s="206"/>
      <c r="AI173" s="207"/>
      <c r="AJ173" s="190">
        <v>1</v>
      </c>
      <c r="AK173" s="191"/>
      <c r="AL173" s="190"/>
      <c r="AM173" s="191"/>
      <c r="AN173" s="190"/>
      <c r="AO173" s="191"/>
      <c r="AP173" s="190">
        <v>1</v>
      </c>
      <c r="AQ173" s="191"/>
      <c r="AR173" s="190"/>
      <c r="AS173" s="191"/>
      <c r="AT173" s="190"/>
      <c r="AU173" s="191"/>
      <c r="AV173" s="190">
        <v>1</v>
      </c>
      <c r="AW173" s="191"/>
      <c r="AX173" s="190"/>
      <c r="AY173" s="191"/>
      <c r="AZ173" s="190"/>
      <c r="BA173" s="191"/>
      <c r="BB173" s="190">
        <v>1</v>
      </c>
      <c r="BC173" s="191"/>
      <c r="BD173" s="39">
        <v>1071782.8571428573</v>
      </c>
      <c r="BE173" s="40"/>
      <c r="BF173" s="40"/>
      <c r="BG173" s="40"/>
      <c r="BH173" s="40"/>
      <c r="BI173" s="41"/>
    </row>
    <row r="174" spans="2:61" ht="36" customHeight="1" x14ac:dyDescent="0.2">
      <c r="B174" s="42" t="s">
        <v>753</v>
      </c>
      <c r="C174" s="43"/>
      <c r="D174" s="43"/>
      <c r="E174" s="43"/>
      <c r="F174" s="43"/>
      <c r="G174" s="43"/>
      <c r="H174" s="43"/>
      <c r="I174" s="43"/>
      <c r="J174" s="43"/>
      <c r="K174" s="43"/>
      <c r="L174" s="43"/>
      <c r="M174" s="43"/>
      <c r="N174" s="43"/>
      <c r="O174" s="43"/>
      <c r="P174" s="43"/>
      <c r="Q174" s="43"/>
      <c r="R174" s="43"/>
      <c r="S174" s="43"/>
      <c r="T174" s="44"/>
      <c r="U174" s="45" t="s">
        <v>729</v>
      </c>
      <c r="V174" s="46"/>
      <c r="W174" s="46"/>
      <c r="X174" s="46"/>
      <c r="Y174" s="46"/>
      <c r="Z174" s="47"/>
      <c r="AA174" s="48">
        <f t="shared" si="2"/>
        <v>2.8062333194214836E-3</v>
      </c>
      <c r="AB174" s="49"/>
      <c r="AC174" s="49"/>
      <c r="AD174" s="49"/>
      <c r="AE174" s="50"/>
      <c r="AF174" s="212"/>
      <c r="AG174" s="213"/>
      <c r="AH174" s="212">
        <v>1</v>
      </c>
      <c r="AI174" s="213"/>
      <c r="AJ174" s="212"/>
      <c r="AK174" s="213"/>
      <c r="AL174" s="212"/>
      <c r="AM174" s="213"/>
      <c r="AN174" s="212">
        <v>1</v>
      </c>
      <c r="AO174" s="213"/>
      <c r="AP174" s="212"/>
      <c r="AQ174" s="213"/>
      <c r="AR174" s="212"/>
      <c r="AS174" s="213"/>
      <c r="AT174" s="212">
        <v>1</v>
      </c>
      <c r="AU174" s="213"/>
      <c r="AV174" s="212"/>
      <c r="AW174" s="213"/>
      <c r="AX174" s="212"/>
      <c r="AY174" s="213"/>
      <c r="AZ174" s="212">
        <v>1</v>
      </c>
      <c r="BA174" s="213"/>
      <c r="BB174" s="212"/>
      <c r="BC174" s="213"/>
      <c r="BD174" s="69">
        <v>1377737.1428571427</v>
      </c>
      <c r="BE174" s="70"/>
      <c r="BF174" s="70"/>
      <c r="BG174" s="70"/>
      <c r="BH174" s="70"/>
      <c r="BI174" s="71"/>
    </row>
    <row r="175" spans="2:61" ht="36" customHeight="1" x14ac:dyDescent="0.2">
      <c r="B175" s="57" t="s">
        <v>754</v>
      </c>
      <c r="C175" s="58"/>
      <c r="D175" s="58"/>
      <c r="E175" s="58"/>
      <c r="F175" s="58"/>
      <c r="G175" s="58"/>
      <c r="H175" s="58"/>
      <c r="I175" s="58"/>
      <c r="J175" s="58"/>
      <c r="K175" s="58"/>
      <c r="L175" s="58"/>
      <c r="M175" s="58"/>
      <c r="N175" s="58"/>
      <c r="O175" s="58"/>
      <c r="P175" s="58"/>
      <c r="Q175" s="58"/>
      <c r="R175" s="58"/>
      <c r="S175" s="58"/>
      <c r="T175" s="59"/>
      <c r="U175" s="60" t="s">
        <v>730</v>
      </c>
      <c r="V175" s="61"/>
      <c r="W175" s="61"/>
      <c r="X175" s="61"/>
      <c r="Y175" s="61"/>
      <c r="Z175" s="62"/>
      <c r="AA175" s="63">
        <f t="shared" si="2"/>
        <v>8.2517720007558963E-4</v>
      </c>
      <c r="AB175" s="64"/>
      <c r="AC175" s="64"/>
      <c r="AD175" s="64"/>
      <c r="AE175" s="65"/>
      <c r="AF175" s="206"/>
      <c r="AG175" s="207"/>
      <c r="AH175" s="206"/>
      <c r="AI175" s="207"/>
      <c r="AJ175" s="190">
        <v>1</v>
      </c>
      <c r="AK175" s="191"/>
      <c r="AL175" s="190"/>
      <c r="AM175" s="191"/>
      <c r="AN175" s="190"/>
      <c r="AO175" s="191"/>
      <c r="AP175" s="190"/>
      <c r="AQ175" s="191"/>
      <c r="AR175" s="190"/>
      <c r="AS175" s="191"/>
      <c r="AT175" s="190"/>
      <c r="AU175" s="191"/>
      <c r="AV175" s="190">
        <v>1</v>
      </c>
      <c r="AW175" s="191"/>
      <c r="AX175" s="190"/>
      <c r="AY175" s="191"/>
      <c r="AZ175" s="190"/>
      <c r="BA175" s="191"/>
      <c r="BB175" s="190"/>
      <c r="BC175" s="191"/>
      <c r="BD175" s="39">
        <v>405125.71428571432</v>
      </c>
      <c r="BE175" s="40"/>
      <c r="BF175" s="40"/>
      <c r="BG175" s="40"/>
      <c r="BH175" s="40"/>
      <c r="BI175" s="41"/>
    </row>
    <row r="176" spans="2:61" ht="36" customHeight="1" x14ac:dyDescent="0.2">
      <c r="B176" s="42" t="s">
        <v>755</v>
      </c>
      <c r="C176" s="43"/>
      <c r="D176" s="43"/>
      <c r="E176" s="43"/>
      <c r="F176" s="43"/>
      <c r="G176" s="43"/>
      <c r="H176" s="43"/>
      <c r="I176" s="43"/>
      <c r="J176" s="43"/>
      <c r="K176" s="43"/>
      <c r="L176" s="43"/>
      <c r="M176" s="43"/>
      <c r="N176" s="43"/>
      <c r="O176" s="43"/>
      <c r="P176" s="43"/>
      <c r="Q176" s="43"/>
      <c r="R176" s="43"/>
      <c r="S176" s="43"/>
      <c r="T176" s="44"/>
      <c r="U176" s="45" t="s">
        <v>731</v>
      </c>
      <c r="V176" s="46"/>
      <c r="W176" s="46"/>
      <c r="X176" s="46"/>
      <c r="Y176" s="46"/>
      <c r="Z176" s="47"/>
      <c r="AA176" s="48">
        <f t="shared" si="2"/>
        <v>1.8227003582328935E-3</v>
      </c>
      <c r="AB176" s="49"/>
      <c r="AC176" s="49"/>
      <c r="AD176" s="49"/>
      <c r="AE176" s="50"/>
      <c r="AF176" s="212"/>
      <c r="AG176" s="213"/>
      <c r="AH176" s="212"/>
      <c r="AI176" s="213"/>
      <c r="AJ176" s="212"/>
      <c r="AK176" s="213"/>
      <c r="AL176" s="212">
        <v>1</v>
      </c>
      <c r="AM176" s="213"/>
      <c r="AN176" s="212"/>
      <c r="AO176" s="213"/>
      <c r="AP176" s="212"/>
      <c r="AQ176" s="213"/>
      <c r="AR176" s="212">
        <v>1</v>
      </c>
      <c r="AS176" s="213"/>
      <c r="AT176" s="212"/>
      <c r="AU176" s="213"/>
      <c r="AV176" s="212"/>
      <c r="AW176" s="213"/>
      <c r="AX176" s="212">
        <v>1</v>
      </c>
      <c r="AY176" s="213"/>
      <c r="AZ176" s="212"/>
      <c r="BA176" s="213"/>
      <c r="BB176" s="212"/>
      <c r="BC176" s="213"/>
      <c r="BD176" s="69">
        <v>894865.71428571432</v>
      </c>
      <c r="BE176" s="70"/>
      <c r="BF176" s="70"/>
      <c r="BG176" s="70"/>
      <c r="BH176" s="70"/>
      <c r="BI176" s="71"/>
    </row>
    <row r="177" spans="2:61" ht="36" customHeight="1" x14ac:dyDescent="0.2">
      <c r="B177" s="57" t="s">
        <v>756</v>
      </c>
      <c r="C177" s="58"/>
      <c r="D177" s="58"/>
      <c r="E177" s="58"/>
      <c r="F177" s="58"/>
      <c r="G177" s="58"/>
      <c r="H177" s="58"/>
      <c r="I177" s="58"/>
      <c r="J177" s="58"/>
      <c r="K177" s="58"/>
      <c r="L177" s="58"/>
      <c r="M177" s="58"/>
      <c r="N177" s="58"/>
      <c r="O177" s="58"/>
      <c r="P177" s="58"/>
      <c r="Q177" s="58"/>
      <c r="R177" s="58"/>
      <c r="S177" s="58"/>
      <c r="T177" s="59"/>
      <c r="U177" s="60" t="s">
        <v>732</v>
      </c>
      <c r="V177" s="61"/>
      <c r="W177" s="61"/>
      <c r="X177" s="61"/>
      <c r="Y177" s="61"/>
      <c r="Z177" s="62"/>
      <c r="AA177" s="63">
        <f t="shared" si="2"/>
        <v>1.2928361969166012E-3</v>
      </c>
      <c r="AB177" s="64"/>
      <c r="AC177" s="64"/>
      <c r="AD177" s="64"/>
      <c r="AE177" s="65"/>
      <c r="AF177" s="206"/>
      <c r="AG177" s="207"/>
      <c r="AH177" s="206"/>
      <c r="AI177" s="207"/>
      <c r="AJ177" s="190">
        <v>1</v>
      </c>
      <c r="AK177" s="191"/>
      <c r="AL177" s="190"/>
      <c r="AM177" s="191"/>
      <c r="AN177" s="190"/>
      <c r="AO177" s="191"/>
      <c r="AP177" s="190">
        <v>1</v>
      </c>
      <c r="AQ177" s="191"/>
      <c r="AR177" s="190"/>
      <c r="AS177" s="191"/>
      <c r="AT177" s="190"/>
      <c r="AU177" s="191"/>
      <c r="AV177" s="190">
        <v>1</v>
      </c>
      <c r="AW177" s="191"/>
      <c r="AX177" s="190"/>
      <c r="AY177" s="191"/>
      <c r="AZ177" s="190"/>
      <c r="BA177" s="191"/>
      <c r="BB177" s="190">
        <v>1</v>
      </c>
      <c r="BC177" s="191"/>
      <c r="BD177" s="39">
        <v>634725.71428571432</v>
      </c>
      <c r="BE177" s="40"/>
      <c r="BF177" s="40"/>
      <c r="BG177" s="40"/>
      <c r="BH177" s="40"/>
      <c r="BI177" s="41"/>
    </row>
    <row r="178" spans="2:61" ht="36" customHeight="1" x14ac:dyDescent="0.2">
      <c r="B178" s="42" t="s">
        <v>757</v>
      </c>
      <c r="C178" s="43"/>
      <c r="D178" s="43"/>
      <c r="E178" s="43"/>
      <c r="F178" s="43"/>
      <c r="G178" s="43"/>
      <c r="H178" s="43"/>
      <c r="I178" s="43"/>
      <c r="J178" s="43"/>
      <c r="K178" s="43"/>
      <c r="L178" s="43"/>
      <c r="M178" s="43"/>
      <c r="N178" s="43"/>
      <c r="O178" s="43"/>
      <c r="P178" s="43"/>
      <c r="Q178" s="43"/>
      <c r="R178" s="43"/>
      <c r="S178" s="43"/>
      <c r="T178" s="44"/>
      <c r="U178" s="45" t="s">
        <v>733</v>
      </c>
      <c r="V178" s="46"/>
      <c r="W178" s="46"/>
      <c r="X178" s="46"/>
      <c r="Y178" s="46"/>
      <c r="Z178" s="47"/>
      <c r="AA178" s="48">
        <f t="shared" si="2"/>
        <v>3.1455828891550955E-3</v>
      </c>
      <c r="AB178" s="49"/>
      <c r="AC178" s="49"/>
      <c r="AD178" s="49"/>
      <c r="AE178" s="50"/>
      <c r="AF178" s="212"/>
      <c r="AG178" s="213"/>
      <c r="AH178" s="212"/>
      <c r="AI178" s="213"/>
      <c r="AJ178" s="212">
        <v>1</v>
      </c>
      <c r="AK178" s="213"/>
      <c r="AL178" s="212"/>
      <c r="AM178" s="213"/>
      <c r="AN178" s="212">
        <v>1</v>
      </c>
      <c r="AO178" s="213"/>
      <c r="AP178" s="212"/>
      <c r="AQ178" s="213"/>
      <c r="AR178" s="212">
        <v>1</v>
      </c>
      <c r="AS178" s="213"/>
      <c r="AT178" s="212"/>
      <c r="AU178" s="213"/>
      <c r="AV178" s="212">
        <v>1</v>
      </c>
      <c r="AW178" s="213"/>
      <c r="AX178" s="212"/>
      <c r="AY178" s="213"/>
      <c r="AZ178" s="212">
        <v>1</v>
      </c>
      <c r="BA178" s="213"/>
      <c r="BB178" s="212"/>
      <c r="BC178" s="213"/>
      <c r="BD178" s="69">
        <v>1544342.857142857</v>
      </c>
      <c r="BE178" s="70"/>
      <c r="BF178" s="70"/>
      <c r="BG178" s="70"/>
      <c r="BH178" s="70"/>
      <c r="BI178" s="71"/>
    </row>
    <row r="179" spans="2:61" ht="36" customHeight="1" x14ac:dyDescent="0.2">
      <c r="B179" s="57" t="s">
        <v>758</v>
      </c>
      <c r="C179" s="58"/>
      <c r="D179" s="58"/>
      <c r="E179" s="58"/>
      <c r="F179" s="58"/>
      <c r="G179" s="58"/>
      <c r="H179" s="58"/>
      <c r="I179" s="58"/>
      <c r="J179" s="58"/>
      <c r="K179" s="58"/>
      <c r="L179" s="58"/>
      <c r="M179" s="58"/>
      <c r="N179" s="58"/>
      <c r="O179" s="58"/>
      <c r="P179" s="58"/>
      <c r="Q179" s="58"/>
      <c r="R179" s="58"/>
      <c r="S179" s="58"/>
      <c r="T179" s="59"/>
      <c r="U179" s="60" t="s">
        <v>734</v>
      </c>
      <c r="V179" s="61"/>
      <c r="W179" s="61"/>
      <c r="X179" s="61"/>
      <c r="Y179" s="61"/>
      <c r="Z179" s="62"/>
      <c r="AA179" s="63">
        <f t="shared" si="2"/>
        <v>4.0800512286118971E-3</v>
      </c>
      <c r="AB179" s="64"/>
      <c r="AC179" s="64"/>
      <c r="AD179" s="64"/>
      <c r="AE179" s="65"/>
      <c r="AF179" s="206"/>
      <c r="AG179" s="207"/>
      <c r="AH179" s="206">
        <v>1</v>
      </c>
      <c r="AI179" s="207"/>
      <c r="AJ179" s="190"/>
      <c r="AK179" s="191"/>
      <c r="AL179" s="190">
        <v>1</v>
      </c>
      <c r="AM179" s="191"/>
      <c r="AN179" s="190"/>
      <c r="AO179" s="191"/>
      <c r="AP179" s="190">
        <v>1</v>
      </c>
      <c r="AQ179" s="191"/>
      <c r="AR179" s="190"/>
      <c r="AS179" s="191"/>
      <c r="AT179" s="190">
        <v>1</v>
      </c>
      <c r="AU179" s="191"/>
      <c r="AV179" s="190"/>
      <c r="AW179" s="191"/>
      <c r="AX179" s="190">
        <v>1</v>
      </c>
      <c r="AY179" s="191"/>
      <c r="AZ179" s="190"/>
      <c r="BA179" s="191"/>
      <c r="BB179" s="190">
        <v>1</v>
      </c>
      <c r="BC179" s="191"/>
      <c r="BD179" s="39">
        <v>2003125.7142857141</v>
      </c>
      <c r="BE179" s="40"/>
      <c r="BF179" s="40"/>
      <c r="BG179" s="40"/>
      <c r="BH179" s="40"/>
      <c r="BI179" s="41"/>
    </row>
    <row r="180" spans="2:61" ht="36" customHeight="1" x14ac:dyDescent="0.2">
      <c r="B180" s="42" t="s">
        <v>759</v>
      </c>
      <c r="C180" s="43"/>
      <c r="D180" s="43"/>
      <c r="E180" s="43"/>
      <c r="F180" s="43"/>
      <c r="G180" s="43"/>
      <c r="H180" s="43"/>
      <c r="I180" s="43"/>
      <c r="J180" s="43"/>
      <c r="K180" s="43"/>
      <c r="L180" s="43"/>
      <c r="M180" s="43"/>
      <c r="N180" s="43"/>
      <c r="O180" s="43"/>
      <c r="P180" s="43"/>
      <c r="Q180" s="43"/>
      <c r="R180" s="43"/>
      <c r="S180" s="43"/>
      <c r="T180" s="44"/>
      <c r="U180" s="45" t="s">
        <v>735</v>
      </c>
      <c r="V180" s="46"/>
      <c r="W180" s="46"/>
      <c r="X180" s="46"/>
      <c r="Y180" s="46"/>
      <c r="Z180" s="47"/>
      <c r="AA180" s="48">
        <f t="shared" si="2"/>
        <v>2.9661661784456833E-3</v>
      </c>
      <c r="AB180" s="49"/>
      <c r="AC180" s="49"/>
      <c r="AD180" s="49"/>
      <c r="AE180" s="50"/>
      <c r="AF180" s="212"/>
      <c r="AG180" s="213"/>
      <c r="AH180" s="212"/>
      <c r="AI180" s="213"/>
      <c r="AJ180" s="212">
        <v>1</v>
      </c>
      <c r="AK180" s="213"/>
      <c r="AL180" s="212"/>
      <c r="AM180" s="213"/>
      <c r="AN180" s="212"/>
      <c r="AO180" s="213"/>
      <c r="AP180" s="212">
        <v>1</v>
      </c>
      <c r="AQ180" s="213"/>
      <c r="AR180" s="212"/>
      <c r="AS180" s="213"/>
      <c r="AT180" s="212"/>
      <c r="AU180" s="213"/>
      <c r="AV180" s="212">
        <v>1</v>
      </c>
      <c r="AW180" s="213"/>
      <c r="AX180" s="212"/>
      <c r="AY180" s="213"/>
      <c r="AZ180" s="212"/>
      <c r="BA180" s="213"/>
      <c r="BB180" s="212">
        <v>1</v>
      </c>
      <c r="BC180" s="213"/>
      <c r="BD180" s="69">
        <v>1456257.1428571427</v>
      </c>
      <c r="BE180" s="70"/>
      <c r="BF180" s="70"/>
      <c r="BG180" s="70"/>
      <c r="BH180" s="70"/>
      <c r="BI180" s="71"/>
    </row>
    <row r="181" spans="2:61" ht="55.5" customHeight="1" x14ac:dyDescent="0.2">
      <c r="B181" s="57" t="s">
        <v>785</v>
      </c>
      <c r="C181" s="58"/>
      <c r="D181" s="58"/>
      <c r="E181" s="58"/>
      <c r="F181" s="58"/>
      <c r="G181" s="58"/>
      <c r="H181" s="58"/>
      <c r="I181" s="58"/>
      <c r="J181" s="58"/>
      <c r="K181" s="58"/>
      <c r="L181" s="58"/>
      <c r="M181" s="58"/>
      <c r="N181" s="58"/>
      <c r="O181" s="58"/>
      <c r="P181" s="58"/>
      <c r="Q181" s="58"/>
      <c r="R181" s="58"/>
      <c r="S181" s="58"/>
      <c r="T181" s="59"/>
      <c r="U181" s="60" t="s">
        <v>736</v>
      </c>
      <c r="V181" s="61"/>
      <c r="W181" s="61"/>
      <c r="X181" s="61"/>
      <c r="Y181" s="61"/>
      <c r="Z181" s="62"/>
      <c r="AA181" s="63">
        <f t="shared" si="2"/>
        <v>2.0838991978946045E-3</v>
      </c>
      <c r="AB181" s="64"/>
      <c r="AC181" s="64"/>
      <c r="AD181" s="64"/>
      <c r="AE181" s="65"/>
      <c r="AF181" s="206"/>
      <c r="AG181" s="207"/>
      <c r="AH181" s="206">
        <v>1</v>
      </c>
      <c r="AI181" s="207"/>
      <c r="AJ181" s="190"/>
      <c r="AK181" s="191"/>
      <c r="AL181" s="190">
        <v>1</v>
      </c>
      <c r="AM181" s="191"/>
      <c r="AN181" s="190"/>
      <c r="AO181" s="191"/>
      <c r="AP181" s="190">
        <v>1</v>
      </c>
      <c r="AQ181" s="191"/>
      <c r="AR181" s="190"/>
      <c r="AS181" s="191"/>
      <c r="AT181" s="190">
        <v>1</v>
      </c>
      <c r="AU181" s="191"/>
      <c r="AV181" s="190"/>
      <c r="AW181" s="191"/>
      <c r="AX181" s="190">
        <v>1</v>
      </c>
      <c r="AY181" s="191"/>
      <c r="AZ181" s="190"/>
      <c r="BA181" s="191"/>
      <c r="BB181" s="190">
        <v>1</v>
      </c>
      <c r="BC181" s="191"/>
      <c r="BD181" s="39">
        <v>1023102.857142857</v>
      </c>
      <c r="BE181" s="40"/>
      <c r="BF181" s="40"/>
      <c r="BG181" s="40"/>
      <c r="BH181" s="40"/>
      <c r="BI181" s="41"/>
    </row>
    <row r="182" spans="2:61" ht="36" customHeight="1" x14ac:dyDescent="0.2">
      <c r="B182" s="42" t="s">
        <v>760</v>
      </c>
      <c r="C182" s="43"/>
      <c r="D182" s="43"/>
      <c r="E182" s="43"/>
      <c r="F182" s="43"/>
      <c r="G182" s="43"/>
      <c r="H182" s="43"/>
      <c r="I182" s="43"/>
      <c r="J182" s="43"/>
      <c r="K182" s="43"/>
      <c r="L182" s="43"/>
      <c r="M182" s="43"/>
      <c r="N182" s="43"/>
      <c r="O182" s="43"/>
      <c r="P182" s="43"/>
      <c r="Q182" s="43"/>
      <c r="R182" s="43"/>
      <c r="S182" s="43"/>
      <c r="T182" s="44"/>
      <c r="U182" s="45" t="s">
        <v>737</v>
      </c>
      <c r="V182" s="46"/>
      <c r="W182" s="46"/>
      <c r="X182" s="46"/>
      <c r="Y182" s="46"/>
      <c r="Z182" s="47"/>
      <c r="AA182" s="48">
        <f t="shared" si="2"/>
        <v>1.946348326200551E-3</v>
      </c>
      <c r="AB182" s="49"/>
      <c r="AC182" s="49"/>
      <c r="AD182" s="49"/>
      <c r="AE182" s="50"/>
      <c r="AF182" s="212"/>
      <c r="AG182" s="213"/>
      <c r="AH182" s="212"/>
      <c r="AI182" s="213"/>
      <c r="AJ182" s="212">
        <v>1</v>
      </c>
      <c r="AK182" s="213"/>
      <c r="AL182" s="212">
        <v>1</v>
      </c>
      <c r="AM182" s="213"/>
      <c r="AN182" s="212">
        <v>1</v>
      </c>
      <c r="AO182" s="213"/>
      <c r="AP182" s="212">
        <v>1</v>
      </c>
      <c r="AQ182" s="213"/>
      <c r="AR182" s="212">
        <v>1</v>
      </c>
      <c r="AS182" s="213"/>
      <c r="AT182" s="212">
        <v>1</v>
      </c>
      <c r="AU182" s="213"/>
      <c r="AV182" s="212">
        <v>1</v>
      </c>
      <c r="AW182" s="213"/>
      <c r="AX182" s="212">
        <v>1</v>
      </c>
      <c r="AY182" s="213"/>
      <c r="AZ182" s="212">
        <v>1</v>
      </c>
      <c r="BA182" s="213"/>
      <c r="BB182" s="212">
        <v>1</v>
      </c>
      <c r="BC182" s="213"/>
      <c r="BD182" s="69">
        <v>955571.42857142852</v>
      </c>
      <c r="BE182" s="70"/>
      <c r="BF182" s="70"/>
      <c r="BG182" s="70"/>
      <c r="BH182" s="70"/>
      <c r="BI182" s="71"/>
    </row>
    <row r="183" spans="2:61" ht="36" customHeight="1" x14ac:dyDescent="0.2">
      <c r="B183" s="57" t="s">
        <v>761</v>
      </c>
      <c r="C183" s="58"/>
      <c r="D183" s="58"/>
      <c r="E183" s="58"/>
      <c r="F183" s="58"/>
      <c r="G183" s="58"/>
      <c r="H183" s="58"/>
      <c r="I183" s="58"/>
      <c r="J183" s="58"/>
      <c r="K183" s="58"/>
      <c r="L183" s="58"/>
      <c r="M183" s="58"/>
      <c r="N183" s="58"/>
      <c r="O183" s="58"/>
      <c r="P183" s="58"/>
      <c r="Q183" s="58"/>
      <c r="R183" s="58"/>
      <c r="S183" s="58"/>
      <c r="T183" s="59"/>
      <c r="U183" s="60" t="s">
        <v>738</v>
      </c>
      <c r="V183" s="61"/>
      <c r="W183" s="61"/>
      <c r="X183" s="61"/>
      <c r="Y183" s="61"/>
      <c r="Z183" s="62"/>
      <c r="AA183" s="63">
        <f t="shared" si="2"/>
        <v>1.4722063512301107E-3</v>
      </c>
      <c r="AB183" s="64"/>
      <c r="AC183" s="64"/>
      <c r="AD183" s="64"/>
      <c r="AE183" s="65"/>
      <c r="AF183" s="206"/>
      <c r="AG183" s="207"/>
      <c r="AH183" s="206">
        <v>1</v>
      </c>
      <c r="AI183" s="207"/>
      <c r="AJ183" s="190"/>
      <c r="AK183" s="191"/>
      <c r="AL183" s="190"/>
      <c r="AM183" s="191"/>
      <c r="AN183" s="190"/>
      <c r="AO183" s="191"/>
      <c r="AP183" s="190"/>
      <c r="AQ183" s="191"/>
      <c r="AR183" s="190"/>
      <c r="AS183" s="191"/>
      <c r="AT183" s="190">
        <v>1</v>
      </c>
      <c r="AU183" s="191"/>
      <c r="AV183" s="190"/>
      <c r="AW183" s="191"/>
      <c r="AX183" s="190"/>
      <c r="AY183" s="191"/>
      <c r="AZ183" s="190"/>
      <c r="BA183" s="191"/>
      <c r="BB183" s="190"/>
      <c r="BC183" s="191"/>
      <c r="BD183" s="39">
        <v>722788.57142857136</v>
      </c>
      <c r="BE183" s="40"/>
      <c r="BF183" s="40"/>
      <c r="BG183" s="40"/>
      <c r="BH183" s="40"/>
      <c r="BI183" s="41"/>
    </row>
    <row r="184" spans="2:61" ht="36" customHeight="1" x14ac:dyDescent="0.2">
      <c r="B184" s="42" t="s">
        <v>762</v>
      </c>
      <c r="C184" s="43"/>
      <c r="D184" s="43"/>
      <c r="E184" s="43"/>
      <c r="F184" s="43"/>
      <c r="G184" s="43"/>
      <c r="H184" s="43"/>
      <c r="I184" s="43"/>
      <c r="J184" s="43"/>
      <c r="K184" s="43"/>
      <c r="L184" s="43"/>
      <c r="M184" s="43"/>
      <c r="N184" s="43"/>
      <c r="O184" s="43"/>
      <c r="P184" s="43"/>
      <c r="Q184" s="43"/>
      <c r="R184" s="43"/>
      <c r="S184" s="43"/>
      <c r="T184" s="44"/>
      <c r="U184" s="45" t="s">
        <v>739</v>
      </c>
      <c r="V184" s="46"/>
      <c r="W184" s="46"/>
      <c r="X184" s="46"/>
      <c r="Y184" s="46"/>
      <c r="Z184" s="47"/>
      <c r="AA184" s="48">
        <f t="shared" si="2"/>
        <v>4.0800512286118971E-3</v>
      </c>
      <c r="AB184" s="49"/>
      <c r="AC184" s="49"/>
      <c r="AD184" s="49"/>
      <c r="AE184" s="50"/>
      <c r="AF184" s="212"/>
      <c r="AG184" s="213"/>
      <c r="AH184" s="212">
        <v>1</v>
      </c>
      <c r="AI184" s="213"/>
      <c r="AJ184" s="212"/>
      <c r="AK184" s="213"/>
      <c r="AL184" s="212">
        <v>1</v>
      </c>
      <c r="AM184" s="213"/>
      <c r="AN184" s="212"/>
      <c r="AO184" s="213"/>
      <c r="AP184" s="212">
        <v>1</v>
      </c>
      <c r="AQ184" s="213"/>
      <c r="AR184" s="212"/>
      <c r="AS184" s="213"/>
      <c r="AT184" s="212">
        <v>1</v>
      </c>
      <c r="AU184" s="213"/>
      <c r="AV184" s="212"/>
      <c r="AW184" s="213"/>
      <c r="AX184" s="212">
        <v>1</v>
      </c>
      <c r="AY184" s="213"/>
      <c r="AZ184" s="212"/>
      <c r="BA184" s="213"/>
      <c r="BB184" s="212">
        <v>1</v>
      </c>
      <c r="BC184" s="213"/>
      <c r="BD184" s="69">
        <v>2003125.7142857141</v>
      </c>
      <c r="BE184" s="70"/>
      <c r="BF184" s="70"/>
      <c r="BG184" s="70"/>
      <c r="BH184" s="70"/>
      <c r="BI184" s="71"/>
    </row>
    <row r="185" spans="2:61" ht="36" customHeight="1" x14ac:dyDescent="0.2">
      <c r="B185" s="57" t="s">
        <v>716</v>
      </c>
      <c r="C185" s="58"/>
      <c r="D185" s="58"/>
      <c r="E185" s="58"/>
      <c r="F185" s="58"/>
      <c r="G185" s="58"/>
      <c r="H185" s="58"/>
      <c r="I185" s="58"/>
      <c r="J185" s="58"/>
      <c r="K185" s="58"/>
      <c r="L185" s="58"/>
      <c r="M185" s="58"/>
      <c r="N185" s="58"/>
      <c r="O185" s="58"/>
      <c r="P185" s="58"/>
      <c r="Q185" s="58"/>
      <c r="R185" s="58"/>
      <c r="S185" s="58"/>
      <c r="T185" s="59"/>
      <c r="U185" s="60" t="s">
        <v>740</v>
      </c>
      <c r="V185" s="61"/>
      <c r="W185" s="61"/>
      <c r="X185" s="61"/>
      <c r="Y185" s="61"/>
      <c r="Z185" s="62"/>
      <c r="AA185" s="63">
        <f t="shared" si="2"/>
        <v>1.6013155299258737E-2</v>
      </c>
      <c r="AB185" s="64"/>
      <c r="AC185" s="64"/>
      <c r="AD185" s="64"/>
      <c r="AE185" s="65"/>
      <c r="AF185" s="206">
        <v>1</v>
      </c>
      <c r="AG185" s="207"/>
      <c r="AH185" s="206">
        <v>9</v>
      </c>
      <c r="AI185" s="207"/>
      <c r="AJ185" s="190">
        <v>10</v>
      </c>
      <c r="AK185" s="191"/>
      <c r="AL185" s="190">
        <v>8</v>
      </c>
      <c r="AM185" s="191"/>
      <c r="AN185" s="190">
        <v>5</v>
      </c>
      <c r="AO185" s="191"/>
      <c r="AP185" s="190">
        <v>11</v>
      </c>
      <c r="AQ185" s="191"/>
      <c r="AR185" s="190">
        <v>5</v>
      </c>
      <c r="AS185" s="191"/>
      <c r="AT185" s="190">
        <v>10</v>
      </c>
      <c r="AU185" s="191"/>
      <c r="AV185" s="190">
        <v>10</v>
      </c>
      <c r="AW185" s="191"/>
      <c r="AX185" s="190">
        <v>8</v>
      </c>
      <c r="AY185" s="191"/>
      <c r="AZ185" s="190">
        <v>5</v>
      </c>
      <c r="BA185" s="191"/>
      <c r="BB185" s="190">
        <v>11</v>
      </c>
      <c r="BC185" s="191"/>
      <c r="BD185" s="39">
        <v>7861755</v>
      </c>
      <c r="BE185" s="40"/>
      <c r="BF185" s="40"/>
      <c r="BG185" s="40"/>
      <c r="BH185" s="40"/>
      <c r="BI185" s="41"/>
    </row>
    <row r="186" spans="2:61" ht="54" customHeight="1" x14ac:dyDescent="0.2">
      <c r="B186" s="42" t="s">
        <v>717</v>
      </c>
      <c r="C186" s="43"/>
      <c r="D186" s="43"/>
      <c r="E186" s="43"/>
      <c r="F186" s="43"/>
      <c r="G186" s="43"/>
      <c r="H186" s="43"/>
      <c r="I186" s="43"/>
      <c r="J186" s="43"/>
      <c r="K186" s="43"/>
      <c r="L186" s="43"/>
      <c r="M186" s="43"/>
      <c r="N186" s="43"/>
      <c r="O186" s="43"/>
      <c r="P186" s="43"/>
      <c r="Q186" s="43"/>
      <c r="R186" s="43"/>
      <c r="S186" s="43"/>
      <c r="T186" s="44"/>
      <c r="U186" s="45" t="s">
        <v>741</v>
      </c>
      <c r="V186" s="46"/>
      <c r="W186" s="46"/>
      <c r="X186" s="46"/>
      <c r="Y186" s="46"/>
      <c r="Z186" s="47"/>
      <c r="AA186" s="48">
        <f t="shared" si="2"/>
        <v>9.6807623774894749E-4</v>
      </c>
      <c r="AB186" s="49"/>
      <c r="AC186" s="49"/>
      <c r="AD186" s="49"/>
      <c r="AE186" s="50"/>
      <c r="AF186" s="208">
        <v>1</v>
      </c>
      <c r="AG186" s="209"/>
      <c r="AH186" s="208">
        <v>1</v>
      </c>
      <c r="AI186" s="209"/>
      <c r="AJ186" s="208">
        <v>1</v>
      </c>
      <c r="AK186" s="209"/>
      <c r="AL186" s="208">
        <v>1</v>
      </c>
      <c r="AM186" s="209"/>
      <c r="AN186" s="208">
        <v>1</v>
      </c>
      <c r="AO186" s="209"/>
      <c r="AP186" s="208">
        <v>1</v>
      </c>
      <c r="AQ186" s="209"/>
      <c r="AR186" s="208">
        <v>1</v>
      </c>
      <c r="AS186" s="209"/>
      <c r="AT186" s="208">
        <v>1</v>
      </c>
      <c r="AU186" s="209"/>
      <c r="AV186" s="208">
        <v>1</v>
      </c>
      <c r="AW186" s="209"/>
      <c r="AX186" s="208">
        <v>1</v>
      </c>
      <c r="AY186" s="209"/>
      <c r="AZ186" s="208">
        <v>1</v>
      </c>
      <c r="BA186" s="209"/>
      <c r="BB186" s="208">
        <v>1</v>
      </c>
      <c r="BC186" s="209"/>
      <c r="BD186" s="69">
        <v>475282.85714285716</v>
      </c>
      <c r="BE186" s="70"/>
      <c r="BF186" s="70"/>
      <c r="BG186" s="70"/>
      <c r="BH186" s="70"/>
      <c r="BI186" s="71"/>
    </row>
    <row r="187" spans="2:61" ht="36" customHeight="1" x14ac:dyDescent="0.2">
      <c r="B187" s="57" t="s">
        <v>465</v>
      </c>
      <c r="C187" s="58"/>
      <c r="D187" s="58"/>
      <c r="E187" s="58"/>
      <c r="F187" s="58"/>
      <c r="G187" s="58"/>
      <c r="H187" s="58"/>
      <c r="I187" s="58"/>
      <c r="J187" s="58"/>
      <c r="K187" s="58"/>
      <c r="L187" s="58"/>
      <c r="M187" s="58"/>
      <c r="N187" s="58"/>
      <c r="O187" s="58"/>
      <c r="P187" s="58"/>
      <c r="Q187" s="58"/>
      <c r="R187" s="58"/>
      <c r="S187" s="58"/>
      <c r="T187" s="59"/>
      <c r="U187" s="60" t="s">
        <v>742</v>
      </c>
      <c r="V187" s="61"/>
      <c r="W187" s="61"/>
      <c r="X187" s="61"/>
      <c r="Y187" s="61"/>
      <c r="Z187" s="62"/>
      <c r="AA187" s="63">
        <f t="shared" si="2"/>
        <v>1.4119126177841036E-2</v>
      </c>
      <c r="AB187" s="64"/>
      <c r="AC187" s="64"/>
      <c r="AD187" s="64"/>
      <c r="AE187" s="65"/>
      <c r="AF187" s="206"/>
      <c r="AG187" s="207"/>
      <c r="AH187" s="206">
        <v>1</v>
      </c>
      <c r="AI187" s="207"/>
      <c r="AJ187" s="190">
        <v>9</v>
      </c>
      <c r="AK187" s="191"/>
      <c r="AL187" s="190">
        <v>10</v>
      </c>
      <c r="AM187" s="191"/>
      <c r="AN187" s="190">
        <v>8</v>
      </c>
      <c r="AO187" s="191"/>
      <c r="AP187" s="190">
        <v>5</v>
      </c>
      <c r="AQ187" s="191"/>
      <c r="AR187" s="190">
        <v>11</v>
      </c>
      <c r="AS187" s="191"/>
      <c r="AT187" s="190">
        <v>5</v>
      </c>
      <c r="AU187" s="191"/>
      <c r="AV187" s="190">
        <v>10</v>
      </c>
      <c r="AW187" s="191"/>
      <c r="AX187" s="190">
        <v>10</v>
      </c>
      <c r="AY187" s="191"/>
      <c r="AZ187" s="190">
        <v>8</v>
      </c>
      <c r="BA187" s="191"/>
      <c r="BB187" s="190">
        <v>5</v>
      </c>
      <c r="BC187" s="191"/>
      <c r="BD187" s="39">
        <v>6931870</v>
      </c>
      <c r="BE187" s="40"/>
      <c r="BF187" s="40"/>
      <c r="BG187" s="40"/>
      <c r="BH187" s="40"/>
      <c r="BI187" s="41"/>
    </row>
    <row r="188" spans="2:61" ht="36" customHeight="1" x14ac:dyDescent="0.2">
      <c r="B188" s="42" t="s">
        <v>763</v>
      </c>
      <c r="C188" s="43"/>
      <c r="D188" s="43"/>
      <c r="E188" s="43"/>
      <c r="F188" s="43"/>
      <c r="G188" s="43"/>
      <c r="H188" s="43"/>
      <c r="I188" s="43"/>
      <c r="J188" s="43"/>
      <c r="K188" s="43"/>
      <c r="L188" s="43"/>
      <c r="M188" s="43"/>
      <c r="N188" s="43"/>
      <c r="O188" s="43"/>
      <c r="P188" s="43"/>
      <c r="Q188" s="43"/>
      <c r="R188" s="43"/>
      <c r="S188" s="43"/>
      <c r="T188" s="44"/>
      <c r="U188" s="45" t="s">
        <v>743</v>
      </c>
      <c r="V188" s="46"/>
      <c r="W188" s="46"/>
      <c r="X188" s="46"/>
      <c r="Y188" s="46"/>
      <c r="Z188" s="47"/>
      <c r="AA188" s="48">
        <f t="shared" si="2"/>
        <v>6.9117043401961686E-4</v>
      </c>
      <c r="AB188" s="49"/>
      <c r="AC188" s="49"/>
      <c r="AD188" s="49"/>
      <c r="AE188" s="50"/>
      <c r="AF188" s="212"/>
      <c r="AG188" s="213"/>
      <c r="AH188" s="212">
        <v>1</v>
      </c>
      <c r="AI188" s="213"/>
      <c r="AJ188" s="212"/>
      <c r="AK188" s="213"/>
      <c r="AL188" s="212">
        <v>1</v>
      </c>
      <c r="AM188" s="213"/>
      <c r="AN188" s="212"/>
      <c r="AO188" s="213"/>
      <c r="AP188" s="212">
        <v>1</v>
      </c>
      <c r="AQ188" s="213"/>
      <c r="AR188" s="212"/>
      <c r="AS188" s="213"/>
      <c r="AT188" s="212">
        <v>1</v>
      </c>
      <c r="AU188" s="213"/>
      <c r="AV188" s="212"/>
      <c r="AW188" s="213"/>
      <c r="AX188" s="212">
        <v>1</v>
      </c>
      <c r="AY188" s="213"/>
      <c r="AZ188" s="212"/>
      <c r="BA188" s="213"/>
      <c r="BB188" s="212">
        <v>1</v>
      </c>
      <c r="BC188" s="213"/>
      <c r="BD188" s="69">
        <v>339334.28571428574</v>
      </c>
      <c r="BE188" s="70"/>
      <c r="BF188" s="70"/>
      <c r="BG188" s="70"/>
      <c r="BH188" s="70"/>
      <c r="BI188" s="71"/>
    </row>
    <row r="189" spans="2:61" ht="36" customHeight="1" x14ac:dyDescent="0.2">
      <c r="B189" s="57" t="s">
        <v>764</v>
      </c>
      <c r="C189" s="58"/>
      <c r="D189" s="58"/>
      <c r="E189" s="58"/>
      <c r="F189" s="58"/>
      <c r="G189" s="58"/>
      <c r="H189" s="58"/>
      <c r="I189" s="58"/>
      <c r="J189" s="58"/>
      <c r="K189" s="58"/>
      <c r="L189" s="58"/>
      <c r="M189" s="58"/>
      <c r="N189" s="58"/>
      <c r="O189" s="58"/>
      <c r="P189" s="58"/>
      <c r="Q189" s="58"/>
      <c r="R189" s="58"/>
      <c r="S189" s="58"/>
      <c r="T189" s="59"/>
      <c r="U189" s="60" t="s">
        <v>773</v>
      </c>
      <c r="V189" s="61"/>
      <c r="W189" s="61"/>
      <c r="X189" s="61"/>
      <c r="Y189" s="61"/>
      <c r="Z189" s="62"/>
      <c r="AA189" s="63">
        <f t="shared" si="2"/>
        <v>7.0976389463319367E-4</v>
      </c>
      <c r="AB189" s="64"/>
      <c r="AC189" s="64"/>
      <c r="AD189" s="64"/>
      <c r="AE189" s="65"/>
      <c r="AF189" s="206"/>
      <c r="AG189" s="207"/>
      <c r="AH189" s="206">
        <v>1</v>
      </c>
      <c r="AI189" s="207"/>
      <c r="AJ189" s="190"/>
      <c r="AK189" s="191"/>
      <c r="AL189" s="190">
        <v>1</v>
      </c>
      <c r="AM189" s="191"/>
      <c r="AN189" s="190"/>
      <c r="AO189" s="191"/>
      <c r="AP189" s="190">
        <v>1</v>
      </c>
      <c r="AQ189" s="191"/>
      <c r="AR189" s="190"/>
      <c r="AS189" s="191"/>
      <c r="AT189" s="190">
        <v>1</v>
      </c>
      <c r="AU189" s="191"/>
      <c r="AV189" s="190"/>
      <c r="AW189" s="191"/>
      <c r="AX189" s="190">
        <v>1</v>
      </c>
      <c r="AY189" s="191"/>
      <c r="AZ189" s="190"/>
      <c r="BA189" s="191"/>
      <c r="BB189" s="190">
        <v>1</v>
      </c>
      <c r="BC189" s="191"/>
      <c r="BD189" s="39">
        <v>348462.85714285716</v>
      </c>
      <c r="BE189" s="40"/>
      <c r="BF189" s="40"/>
      <c r="BG189" s="40"/>
      <c r="BH189" s="40"/>
      <c r="BI189" s="41"/>
    </row>
    <row r="190" spans="2:61" ht="36" customHeight="1" x14ac:dyDescent="0.2">
      <c r="B190" s="42" t="s">
        <v>765</v>
      </c>
      <c r="C190" s="43"/>
      <c r="D190" s="43"/>
      <c r="E190" s="43"/>
      <c r="F190" s="43"/>
      <c r="G190" s="43"/>
      <c r="H190" s="43"/>
      <c r="I190" s="43"/>
      <c r="J190" s="43"/>
      <c r="K190" s="43"/>
      <c r="L190" s="43"/>
      <c r="M190" s="43"/>
      <c r="N190" s="43"/>
      <c r="O190" s="43"/>
      <c r="P190" s="43"/>
      <c r="Q190" s="43"/>
      <c r="R190" s="43"/>
      <c r="S190" s="43"/>
      <c r="T190" s="44"/>
      <c r="U190" s="45" t="s">
        <v>774</v>
      </c>
      <c r="V190" s="46"/>
      <c r="W190" s="46"/>
      <c r="X190" s="46"/>
      <c r="Y190" s="46"/>
      <c r="Z190" s="47"/>
      <c r="AA190" s="48">
        <f t="shared" si="2"/>
        <v>1.6595318296934675E-3</v>
      </c>
      <c r="AB190" s="49"/>
      <c r="AC190" s="49"/>
      <c r="AD190" s="49"/>
      <c r="AE190" s="50"/>
      <c r="AF190" s="212"/>
      <c r="AG190" s="213"/>
      <c r="AH190" s="212"/>
      <c r="AI190" s="213"/>
      <c r="AJ190" s="212">
        <v>1</v>
      </c>
      <c r="AK190" s="213"/>
      <c r="AL190" s="212"/>
      <c r="AM190" s="213"/>
      <c r="AN190" s="212">
        <v>1</v>
      </c>
      <c r="AO190" s="213"/>
      <c r="AP190" s="212"/>
      <c r="AQ190" s="213"/>
      <c r="AR190" s="212">
        <v>1</v>
      </c>
      <c r="AS190" s="213"/>
      <c r="AT190" s="212"/>
      <c r="AU190" s="213"/>
      <c r="AV190" s="212">
        <v>1</v>
      </c>
      <c r="AW190" s="213"/>
      <c r="AX190" s="212"/>
      <c r="AY190" s="213"/>
      <c r="AZ190" s="212">
        <v>1</v>
      </c>
      <c r="BA190" s="213"/>
      <c r="BB190" s="212"/>
      <c r="BC190" s="213"/>
      <c r="BD190" s="69">
        <v>814757.14285714296</v>
      </c>
      <c r="BE190" s="70"/>
      <c r="BF190" s="70"/>
      <c r="BG190" s="70"/>
      <c r="BH190" s="70"/>
      <c r="BI190" s="71"/>
    </row>
    <row r="191" spans="2:61" ht="36" customHeight="1" x14ac:dyDescent="0.2">
      <c r="B191" s="57" t="s">
        <v>766</v>
      </c>
      <c r="C191" s="58"/>
      <c r="D191" s="58"/>
      <c r="E191" s="58"/>
      <c r="F191" s="58"/>
      <c r="G191" s="58"/>
      <c r="H191" s="58"/>
      <c r="I191" s="58"/>
      <c r="J191" s="58"/>
      <c r="K191" s="58"/>
      <c r="L191" s="58"/>
      <c r="M191" s="58"/>
      <c r="N191" s="58"/>
      <c r="O191" s="58"/>
      <c r="P191" s="58"/>
      <c r="Q191" s="58"/>
      <c r="R191" s="58"/>
      <c r="S191" s="58"/>
      <c r="T191" s="59"/>
      <c r="U191" s="60" t="s">
        <v>775</v>
      </c>
      <c r="V191" s="61"/>
      <c r="W191" s="61"/>
      <c r="X191" s="61"/>
      <c r="Y191" s="61"/>
      <c r="Z191" s="62"/>
      <c r="AA191" s="63">
        <f t="shared" si="2"/>
        <v>1.1087813052653981E-3</v>
      </c>
      <c r="AB191" s="64"/>
      <c r="AC191" s="64"/>
      <c r="AD191" s="64"/>
      <c r="AE191" s="65"/>
      <c r="AF191" s="206"/>
      <c r="AG191" s="207"/>
      <c r="AH191" s="206">
        <v>1</v>
      </c>
      <c r="AI191" s="207"/>
      <c r="AJ191" s="190"/>
      <c r="AK191" s="191"/>
      <c r="AL191" s="190">
        <v>1</v>
      </c>
      <c r="AM191" s="191"/>
      <c r="AN191" s="190"/>
      <c r="AO191" s="191"/>
      <c r="AP191" s="190">
        <v>1</v>
      </c>
      <c r="AQ191" s="191"/>
      <c r="AR191" s="190"/>
      <c r="AS191" s="191"/>
      <c r="AT191" s="190">
        <v>1</v>
      </c>
      <c r="AU191" s="191"/>
      <c r="AV191" s="190"/>
      <c r="AW191" s="191"/>
      <c r="AX191" s="190">
        <v>1</v>
      </c>
      <c r="AY191" s="191"/>
      <c r="AZ191" s="190"/>
      <c r="BA191" s="191"/>
      <c r="BB191" s="190">
        <v>1</v>
      </c>
      <c r="BC191" s="191"/>
      <c r="BD191" s="39">
        <v>544362.85714285716</v>
      </c>
      <c r="BE191" s="40"/>
      <c r="BF191" s="40"/>
      <c r="BG191" s="40"/>
      <c r="BH191" s="40"/>
      <c r="BI191" s="41"/>
    </row>
    <row r="192" spans="2:61" ht="36" customHeight="1" x14ac:dyDescent="0.2">
      <c r="B192" s="42" t="s">
        <v>767</v>
      </c>
      <c r="C192" s="43"/>
      <c r="D192" s="43"/>
      <c r="E192" s="43"/>
      <c r="F192" s="43"/>
      <c r="G192" s="43"/>
      <c r="H192" s="43"/>
      <c r="I192" s="43"/>
      <c r="J192" s="43"/>
      <c r="K192" s="43"/>
      <c r="L192" s="43"/>
      <c r="M192" s="43"/>
      <c r="N192" s="43"/>
      <c r="O192" s="43"/>
      <c r="P192" s="43"/>
      <c r="Q192" s="43"/>
      <c r="R192" s="43"/>
      <c r="S192" s="43"/>
      <c r="T192" s="44"/>
      <c r="U192" s="45" t="s">
        <v>776</v>
      </c>
      <c r="V192" s="46"/>
      <c r="W192" s="46"/>
      <c r="X192" s="46"/>
      <c r="Y192" s="46"/>
      <c r="Z192" s="47"/>
      <c r="AA192" s="48">
        <f t="shared" si="2"/>
        <v>5.5333149462591632E-3</v>
      </c>
      <c r="AB192" s="49"/>
      <c r="AC192" s="49"/>
      <c r="AD192" s="49"/>
      <c r="AE192" s="50"/>
      <c r="AF192" s="212"/>
      <c r="AG192" s="213"/>
      <c r="AH192" s="212"/>
      <c r="AI192" s="213"/>
      <c r="AJ192" s="212">
        <v>1</v>
      </c>
      <c r="AK192" s="213"/>
      <c r="AL192" s="212">
        <v>1</v>
      </c>
      <c r="AM192" s="213"/>
      <c r="AN192" s="212">
        <v>1</v>
      </c>
      <c r="AO192" s="213"/>
      <c r="AP192" s="212">
        <v>1</v>
      </c>
      <c r="AQ192" s="213"/>
      <c r="AR192" s="212">
        <v>1</v>
      </c>
      <c r="AS192" s="213"/>
      <c r="AT192" s="212">
        <v>1</v>
      </c>
      <c r="AU192" s="213"/>
      <c r="AV192" s="212">
        <v>1</v>
      </c>
      <c r="AW192" s="213"/>
      <c r="AX192" s="212">
        <v>1</v>
      </c>
      <c r="AY192" s="213"/>
      <c r="AZ192" s="212">
        <v>1</v>
      </c>
      <c r="BA192" s="213"/>
      <c r="BB192" s="212">
        <v>1</v>
      </c>
      <c r="BC192" s="213"/>
      <c r="BD192" s="69">
        <v>2716614.2857142859</v>
      </c>
      <c r="BE192" s="70"/>
      <c r="BF192" s="70"/>
      <c r="BG192" s="70"/>
      <c r="BH192" s="70"/>
      <c r="BI192" s="71"/>
    </row>
    <row r="193" spans="2:61" ht="36" customHeight="1" x14ac:dyDescent="0.2">
      <c r="B193" s="57" t="s">
        <v>786</v>
      </c>
      <c r="C193" s="58"/>
      <c r="D193" s="58"/>
      <c r="E193" s="58"/>
      <c r="F193" s="58"/>
      <c r="G193" s="58"/>
      <c r="H193" s="58"/>
      <c r="I193" s="58"/>
      <c r="J193" s="58"/>
      <c r="K193" s="58"/>
      <c r="L193" s="58"/>
      <c r="M193" s="58"/>
      <c r="N193" s="58"/>
      <c r="O193" s="58"/>
      <c r="P193" s="58"/>
      <c r="Q193" s="58"/>
      <c r="R193" s="58"/>
      <c r="S193" s="58"/>
      <c r="T193" s="59"/>
      <c r="U193" s="60" t="s">
        <v>777</v>
      </c>
      <c r="V193" s="61"/>
      <c r="W193" s="61"/>
      <c r="X193" s="61"/>
      <c r="Y193" s="61"/>
      <c r="Z193" s="62"/>
      <c r="AA193" s="63">
        <f t="shared" si="2"/>
        <v>0</v>
      </c>
      <c r="AB193" s="64"/>
      <c r="AC193" s="64"/>
      <c r="AD193" s="64"/>
      <c r="AE193" s="65"/>
      <c r="AF193" s="206"/>
      <c r="AG193" s="207"/>
      <c r="AH193" s="206"/>
      <c r="AI193" s="207"/>
      <c r="AJ193" s="190"/>
      <c r="AK193" s="191"/>
      <c r="AL193" s="190"/>
      <c r="AM193" s="191"/>
      <c r="AN193" s="190"/>
      <c r="AO193" s="191"/>
      <c r="AP193" s="190"/>
      <c r="AQ193" s="191"/>
      <c r="AR193" s="190"/>
      <c r="AS193" s="191"/>
      <c r="AT193" s="190"/>
      <c r="AU193" s="191"/>
      <c r="AV193" s="190"/>
      <c r="AW193" s="191"/>
      <c r="AX193" s="190"/>
      <c r="AY193" s="191"/>
      <c r="AZ193" s="190"/>
      <c r="BA193" s="191"/>
      <c r="BB193" s="190"/>
      <c r="BC193" s="191"/>
      <c r="BD193" s="39">
        <v>0</v>
      </c>
      <c r="BE193" s="40"/>
      <c r="BF193" s="40"/>
      <c r="BG193" s="40"/>
      <c r="BH193" s="40"/>
      <c r="BI193" s="41"/>
    </row>
    <row r="194" spans="2:61" ht="36" customHeight="1" x14ac:dyDescent="0.2">
      <c r="B194" s="42" t="s">
        <v>768</v>
      </c>
      <c r="C194" s="43"/>
      <c r="D194" s="43"/>
      <c r="E194" s="43"/>
      <c r="F194" s="43"/>
      <c r="G194" s="43"/>
      <c r="H194" s="43"/>
      <c r="I194" s="43"/>
      <c r="J194" s="43"/>
      <c r="K194" s="43"/>
      <c r="L194" s="43"/>
      <c r="M194" s="43"/>
      <c r="N194" s="43"/>
      <c r="O194" s="43"/>
      <c r="P194" s="43"/>
      <c r="Q194" s="43"/>
      <c r="R194" s="43"/>
      <c r="S194" s="43"/>
      <c r="T194" s="44"/>
      <c r="U194" s="45" t="s">
        <v>778</v>
      </c>
      <c r="V194" s="46"/>
      <c r="W194" s="46"/>
      <c r="X194" s="46"/>
      <c r="Y194" s="46"/>
      <c r="Z194" s="47"/>
      <c r="AA194" s="48">
        <f t="shared" si="2"/>
        <v>4.4445179739349304E-3</v>
      </c>
      <c r="AB194" s="49"/>
      <c r="AC194" s="49"/>
      <c r="AD194" s="49"/>
      <c r="AE194" s="50"/>
      <c r="AF194" s="212"/>
      <c r="AG194" s="213"/>
      <c r="AH194" s="212">
        <v>1</v>
      </c>
      <c r="AI194" s="213"/>
      <c r="AJ194" s="212"/>
      <c r="AK194" s="213"/>
      <c r="AL194" s="212">
        <v>1</v>
      </c>
      <c r="AM194" s="213"/>
      <c r="AN194" s="212"/>
      <c r="AO194" s="213"/>
      <c r="AP194" s="212">
        <v>1</v>
      </c>
      <c r="AQ194" s="213"/>
      <c r="AR194" s="212"/>
      <c r="AS194" s="213"/>
      <c r="AT194" s="212">
        <v>1</v>
      </c>
      <c r="AU194" s="213"/>
      <c r="AV194" s="212"/>
      <c r="AW194" s="213"/>
      <c r="AX194" s="212">
        <v>1</v>
      </c>
      <c r="AY194" s="213"/>
      <c r="AZ194" s="212"/>
      <c r="BA194" s="213"/>
      <c r="BB194" s="212">
        <v>1</v>
      </c>
      <c r="BC194" s="213"/>
      <c r="BD194" s="69">
        <v>2182062.8571428573</v>
      </c>
      <c r="BE194" s="70"/>
      <c r="BF194" s="70"/>
      <c r="BG194" s="70"/>
      <c r="BH194" s="70"/>
      <c r="BI194" s="71"/>
    </row>
    <row r="195" spans="2:61" ht="36" customHeight="1" x14ac:dyDescent="0.2">
      <c r="B195" s="57" t="s">
        <v>769</v>
      </c>
      <c r="C195" s="58"/>
      <c r="D195" s="58"/>
      <c r="E195" s="58"/>
      <c r="F195" s="58"/>
      <c r="G195" s="58"/>
      <c r="H195" s="58"/>
      <c r="I195" s="58"/>
      <c r="J195" s="58"/>
      <c r="K195" s="58"/>
      <c r="L195" s="58"/>
      <c r="M195" s="58"/>
      <c r="N195" s="58"/>
      <c r="O195" s="58"/>
      <c r="P195" s="58"/>
      <c r="Q195" s="58"/>
      <c r="R195" s="58"/>
      <c r="S195" s="58"/>
      <c r="T195" s="59"/>
      <c r="U195" s="60" t="s">
        <v>779</v>
      </c>
      <c r="V195" s="61"/>
      <c r="W195" s="61"/>
      <c r="X195" s="61"/>
      <c r="Y195" s="61"/>
      <c r="Z195" s="62"/>
      <c r="AA195" s="63">
        <f t="shared" si="2"/>
        <v>8.1730916916806042E-4</v>
      </c>
      <c r="AB195" s="64"/>
      <c r="AC195" s="64"/>
      <c r="AD195" s="64"/>
      <c r="AE195" s="65"/>
      <c r="AF195" s="206"/>
      <c r="AG195" s="207"/>
      <c r="AH195" s="206">
        <v>1</v>
      </c>
      <c r="AI195" s="207"/>
      <c r="AJ195" s="190"/>
      <c r="AK195" s="191"/>
      <c r="AL195" s="190">
        <v>1</v>
      </c>
      <c r="AM195" s="191"/>
      <c r="AN195" s="190"/>
      <c r="AO195" s="191"/>
      <c r="AP195" s="190">
        <v>1</v>
      </c>
      <c r="AQ195" s="191"/>
      <c r="AR195" s="190"/>
      <c r="AS195" s="191"/>
      <c r="AT195" s="190">
        <v>1</v>
      </c>
      <c r="AU195" s="191"/>
      <c r="AV195" s="190"/>
      <c r="AW195" s="191"/>
      <c r="AX195" s="190">
        <v>1</v>
      </c>
      <c r="AY195" s="191"/>
      <c r="AZ195" s="190"/>
      <c r="BA195" s="191"/>
      <c r="BB195" s="190">
        <v>1</v>
      </c>
      <c r="BC195" s="191"/>
      <c r="BD195" s="39">
        <v>401262.85714285716</v>
      </c>
      <c r="BE195" s="40"/>
      <c r="BF195" s="40"/>
      <c r="BG195" s="40"/>
      <c r="BH195" s="40"/>
      <c r="BI195" s="41"/>
    </row>
    <row r="196" spans="2:61" ht="36" customHeight="1" x14ac:dyDescent="0.2">
      <c r="B196" s="42" t="s">
        <v>770</v>
      </c>
      <c r="C196" s="43"/>
      <c r="D196" s="43"/>
      <c r="E196" s="43"/>
      <c r="F196" s="43"/>
      <c r="G196" s="43"/>
      <c r="H196" s="43"/>
      <c r="I196" s="43"/>
      <c r="J196" s="43"/>
      <c r="K196" s="43"/>
      <c r="L196" s="43"/>
      <c r="M196" s="43"/>
      <c r="N196" s="43"/>
      <c r="O196" s="43"/>
      <c r="P196" s="43"/>
      <c r="Q196" s="43"/>
      <c r="R196" s="43"/>
      <c r="S196" s="43"/>
      <c r="T196" s="44"/>
      <c r="U196" s="45" t="s">
        <v>780</v>
      </c>
      <c r="V196" s="46"/>
      <c r="W196" s="46"/>
      <c r="X196" s="46"/>
      <c r="Y196" s="46"/>
      <c r="Z196" s="47"/>
      <c r="AA196" s="48">
        <f t="shared" si="2"/>
        <v>3.5556719926878736E-3</v>
      </c>
      <c r="AB196" s="49"/>
      <c r="AC196" s="49"/>
      <c r="AD196" s="49"/>
      <c r="AE196" s="50"/>
      <c r="AF196" s="212"/>
      <c r="AG196" s="213"/>
      <c r="AH196" s="212">
        <v>5</v>
      </c>
      <c r="AI196" s="213"/>
      <c r="AJ196" s="212">
        <v>2</v>
      </c>
      <c r="AK196" s="213"/>
      <c r="AL196" s="212">
        <v>6</v>
      </c>
      <c r="AM196" s="213"/>
      <c r="AN196" s="212">
        <v>2</v>
      </c>
      <c r="AO196" s="213"/>
      <c r="AP196" s="212">
        <v>6</v>
      </c>
      <c r="AQ196" s="213"/>
      <c r="AR196" s="212">
        <v>2</v>
      </c>
      <c r="AS196" s="213"/>
      <c r="AT196" s="212">
        <v>6</v>
      </c>
      <c r="AU196" s="213"/>
      <c r="AV196" s="212">
        <v>2</v>
      </c>
      <c r="AW196" s="213"/>
      <c r="AX196" s="212">
        <v>6</v>
      </c>
      <c r="AY196" s="213"/>
      <c r="AZ196" s="212">
        <v>2</v>
      </c>
      <c r="BA196" s="213"/>
      <c r="BB196" s="212">
        <v>6</v>
      </c>
      <c r="BC196" s="213"/>
      <c r="BD196" s="69">
        <v>1745678.5714285716</v>
      </c>
      <c r="BE196" s="70"/>
      <c r="BF196" s="70"/>
      <c r="BG196" s="70"/>
      <c r="BH196" s="70"/>
      <c r="BI196" s="71"/>
    </row>
    <row r="197" spans="2:61" ht="36" customHeight="1" x14ac:dyDescent="0.2">
      <c r="B197" s="57" t="s">
        <v>771</v>
      </c>
      <c r="C197" s="58"/>
      <c r="D197" s="58"/>
      <c r="E197" s="58"/>
      <c r="F197" s="58"/>
      <c r="G197" s="58"/>
      <c r="H197" s="58"/>
      <c r="I197" s="58"/>
      <c r="J197" s="58"/>
      <c r="K197" s="58"/>
      <c r="L197" s="58"/>
      <c r="M197" s="58"/>
      <c r="N197" s="58"/>
      <c r="O197" s="58"/>
      <c r="P197" s="58"/>
      <c r="Q197" s="58"/>
      <c r="R197" s="58"/>
      <c r="S197" s="58"/>
      <c r="T197" s="59"/>
      <c r="U197" s="60" t="s">
        <v>781</v>
      </c>
      <c r="V197" s="61"/>
      <c r="W197" s="61"/>
      <c r="X197" s="61"/>
      <c r="Y197" s="61"/>
      <c r="Z197" s="62"/>
      <c r="AA197" s="63">
        <f t="shared" si="2"/>
        <v>1.5688807073217347E-3</v>
      </c>
      <c r="AB197" s="64"/>
      <c r="AC197" s="64"/>
      <c r="AD197" s="64"/>
      <c r="AE197" s="65"/>
      <c r="AF197" s="210"/>
      <c r="AG197" s="211"/>
      <c r="AH197" s="210">
        <v>1</v>
      </c>
      <c r="AI197" s="211"/>
      <c r="AJ197" s="210">
        <v>1</v>
      </c>
      <c r="AK197" s="211"/>
      <c r="AL197" s="210">
        <v>1</v>
      </c>
      <c r="AM197" s="211"/>
      <c r="AN197" s="210">
        <v>1</v>
      </c>
      <c r="AO197" s="211"/>
      <c r="AP197" s="210">
        <v>1</v>
      </c>
      <c r="AQ197" s="211"/>
      <c r="AR197" s="210">
        <v>1</v>
      </c>
      <c r="AS197" s="211"/>
      <c r="AT197" s="210">
        <v>1</v>
      </c>
      <c r="AU197" s="211"/>
      <c r="AV197" s="210">
        <v>1</v>
      </c>
      <c r="AW197" s="211"/>
      <c r="AX197" s="210">
        <v>1</v>
      </c>
      <c r="AY197" s="211"/>
      <c r="AZ197" s="210">
        <v>1</v>
      </c>
      <c r="BA197" s="211"/>
      <c r="BB197" s="210">
        <v>1</v>
      </c>
      <c r="BC197" s="211"/>
      <c r="BD197" s="39">
        <v>770251.42857142864</v>
      </c>
      <c r="BE197" s="40"/>
      <c r="BF197" s="40"/>
      <c r="BG197" s="40"/>
      <c r="BH197" s="40"/>
      <c r="BI197" s="41"/>
    </row>
    <row r="198" spans="2:61" ht="36" customHeight="1" x14ac:dyDescent="0.2">
      <c r="B198" s="42" t="s">
        <v>465</v>
      </c>
      <c r="C198" s="43"/>
      <c r="D198" s="43"/>
      <c r="E198" s="43"/>
      <c r="F198" s="43"/>
      <c r="G198" s="43"/>
      <c r="H198" s="43"/>
      <c r="I198" s="43"/>
      <c r="J198" s="43"/>
      <c r="K198" s="43"/>
      <c r="L198" s="43"/>
      <c r="M198" s="43"/>
      <c r="N198" s="43"/>
      <c r="O198" s="43"/>
      <c r="P198" s="43"/>
      <c r="Q198" s="43"/>
      <c r="R198" s="43"/>
      <c r="S198" s="43"/>
      <c r="T198" s="44"/>
      <c r="U198" s="45" t="s">
        <v>782</v>
      </c>
      <c r="V198" s="46"/>
      <c r="W198" s="46"/>
      <c r="X198" s="46"/>
      <c r="Y198" s="46"/>
      <c r="Z198" s="47"/>
      <c r="AA198" s="48">
        <f t="shared" si="2"/>
        <v>3.5829991421952919E-3</v>
      </c>
      <c r="AB198" s="49"/>
      <c r="AC198" s="49"/>
      <c r="AD198" s="49"/>
      <c r="AE198" s="50"/>
      <c r="AF198" s="212"/>
      <c r="AG198" s="213"/>
      <c r="AH198" s="212"/>
      <c r="AI198" s="213"/>
      <c r="AJ198" s="212">
        <v>5</v>
      </c>
      <c r="AK198" s="213"/>
      <c r="AL198" s="212">
        <v>2</v>
      </c>
      <c r="AM198" s="213"/>
      <c r="AN198" s="212">
        <v>6</v>
      </c>
      <c r="AO198" s="213"/>
      <c r="AP198" s="212">
        <v>2</v>
      </c>
      <c r="AQ198" s="213"/>
      <c r="AR198" s="212">
        <v>6</v>
      </c>
      <c r="AS198" s="213"/>
      <c r="AT198" s="212">
        <v>2</v>
      </c>
      <c r="AU198" s="213"/>
      <c r="AV198" s="212">
        <v>6</v>
      </c>
      <c r="AW198" s="213"/>
      <c r="AX198" s="212">
        <v>2</v>
      </c>
      <c r="AY198" s="213"/>
      <c r="AZ198" s="212">
        <v>6</v>
      </c>
      <c r="BA198" s="213"/>
      <c r="BB198" s="212">
        <v>2</v>
      </c>
      <c r="BC198" s="213"/>
      <c r="BD198" s="69">
        <v>1759095</v>
      </c>
      <c r="BE198" s="70"/>
      <c r="BF198" s="70"/>
      <c r="BG198" s="70"/>
      <c r="BH198" s="70"/>
      <c r="BI198" s="71"/>
    </row>
    <row r="199" spans="2:61" ht="18.75" customHeight="1" x14ac:dyDescent="0.2">
      <c r="B199" s="57" t="s">
        <v>772</v>
      </c>
      <c r="C199" s="58"/>
      <c r="D199" s="58"/>
      <c r="E199" s="58"/>
      <c r="F199" s="58"/>
      <c r="G199" s="58"/>
      <c r="H199" s="58"/>
      <c r="I199" s="58"/>
      <c r="J199" s="58"/>
      <c r="K199" s="58"/>
      <c r="L199" s="58"/>
      <c r="M199" s="58"/>
      <c r="N199" s="58"/>
      <c r="O199" s="58"/>
      <c r="P199" s="58"/>
      <c r="Q199" s="58"/>
      <c r="R199" s="58"/>
      <c r="S199" s="58"/>
      <c r="T199" s="59"/>
      <c r="U199" s="60" t="s">
        <v>783</v>
      </c>
      <c r="V199" s="61"/>
      <c r="W199" s="61"/>
      <c r="X199" s="61"/>
      <c r="Y199" s="61"/>
      <c r="Z199" s="62"/>
      <c r="AA199" s="63">
        <f t="shared" si="2"/>
        <v>9.5722510577396294E-3</v>
      </c>
      <c r="AB199" s="64"/>
      <c r="AC199" s="64"/>
      <c r="AD199" s="64"/>
      <c r="AE199" s="65"/>
      <c r="AF199" s="206"/>
      <c r="AG199" s="207"/>
      <c r="AH199" s="206"/>
      <c r="AI199" s="207"/>
      <c r="AJ199" s="190"/>
      <c r="AK199" s="191"/>
      <c r="AL199" s="190">
        <v>1</v>
      </c>
      <c r="AM199" s="191"/>
      <c r="AN199" s="190"/>
      <c r="AO199" s="191"/>
      <c r="AP199" s="190"/>
      <c r="AQ199" s="191"/>
      <c r="AR199" s="190">
        <v>1</v>
      </c>
      <c r="AS199" s="191"/>
      <c r="AT199" s="190"/>
      <c r="AU199" s="191"/>
      <c r="AV199" s="190"/>
      <c r="AW199" s="191"/>
      <c r="AX199" s="190">
        <v>1</v>
      </c>
      <c r="AY199" s="191"/>
      <c r="AZ199" s="190"/>
      <c r="BA199" s="191"/>
      <c r="BB199" s="190">
        <v>1</v>
      </c>
      <c r="BC199" s="191"/>
      <c r="BD199" s="39">
        <v>4699554.2857142854</v>
      </c>
      <c r="BE199" s="40"/>
      <c r="BF199" s="40"/>
      <c r="BG199" s="40"/>
      <c r="BH199" s="40"/>
      <c r="BI199" s="41"/>
    </row>
    <row r="200" spans="2:61" ht="36" customHeight="1" thickBot="1" x14ac:dyDescent="0.25">
      <c r="B200" s="42" t="s">
        <v>787</v>
      </c>
      <c r="C200" s="43"/>
      <c r="D200" s="43"/>
      <c r="E200" s="43"/>
      <c r="F200" s="43"/>
      <c r="G200" s="43"/>
      <c r="H200" s="43"/>
      <c r="I200" s="43"/>
      <c r="J200" s="43"/>
      <c r="K200" s="43"/>
      <c r="L200" s="43"/>
      <c r="M200" s="43"/>
      <c r="N200" s="43"/>
      <c r="O200" s="43"/>
      <c r="P200" s="43"/>
      <c r="Q200" s="43"/>
      <c r="R200" s="43"/>
      <c r="S200" s="43"/>
      <c r="T200" s="44"/>
      <c r="U200" s="251" t="s">
        <v>784</v>
      </c>
      <c r="V200" s="252"/>
      <c r="W200" s="252"/>
      <c r="X200" s="252"/>
      <c r="Y200" s="252"/>
      <c r="Z200" s="253"/>
      <c r="AA200" s="254">
        <f t="shared" si="2"/>
        <v>0.78119875414110374</v>
      </c>
      <c r="AB200" s="255"/>
      <c r="AC200" s="255"/>
      <c r="AD200" s="255"/>
      <c r="AE200" s="256"/>
      <c r="AF200" s="208">
        <v>1</v>
      </c>
      <c r="AG200" s="209"/>
      <c r="AH200" s="208">
        <v>1</v>
      </c>
      <c r="AI200" s="209"/>
      <c r="AJ200" s="208">
        <v>1</v>
      </c>
      <c r="AK200" s="209"/>
      <c r="AL200" s="208">
        <v>1</v>
      </c>
      <c r="AM200" s="209"/>
      <c r="AN200" s="208">
        <v>1</v>
      </c>
      <c r="AO200" s="209"/>
      <c r="AP200" s="208">
        <v>1</v>
      </c>
      <c r="AQ200" s="209"/>
      <c r="AR200" s="208">
        <v>1</v>
      </c>
      <c r="AS200" s="209"/>
      <c r="AT200" s="208">
        <v>1</v>
      </c>
      <c r="AU200" s="209"/>
      <c r="AV200" s="208">
        <v>1</v>
      </c>
      <c r="AW200" s="209"/>
      <c r="AX200" s="208">
        <v>1</v>
      </c>
      <c r="AY200" s="209"/>
      <c r="AZ200" s="208">
        <v>1</v>
      </c>
      <c r="BA200" s="209"/>
      <c r="BB200" s="208">
        <v>1</v>
      </c>
      <c r="BC200" s="209"/>
      <c r="BD200" s="69">
        <v>383534231.48571432</v>
      </c>
      <c r="BE200" s="70"/>
      <c r="BF200" s="70"/>
      <c r="BG200" s="70"/>
      <c r="BH200" s="70"/>
      <c r="BI200" s="71"/>
    </row>
    <row r="201" spans="2:61" ht="18" customHeight="1" thickBot="1" x14ac:dyDescent="0.25">
      <c r="B201" s="66" t="s">
        <v>33</v>
      </c>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c r="AA201" s="37"/>
      <c r="AB201" s="37"/>
      <c r="AC201" s="37"/>
      <c r="AD201" s="37"/>
      <c r="AE201" s="37"/>
      <c r="AF201" s="37"/>
      <c r="AG201" s="37"/>
      <c r="AH201" s="37"/>
      <c r="AI201" s="37"/>
      <c r="AJ201" s="37"/>
      <c r="AK201" s="37"/>
      <c r="AL201" s="37"/>
      <c r="AM201" s="37"/>
      <c r="AN201" s="37"/>
      <c r="AO201" s="37"/>
      <c r="AP201" s="37"/>
      <c r="AQ201" s="37"/>
      <c r="AR201" s="37"/>
      <c r="AS201" s="37"/>
      <c r="AT201" s="37"/>
      <c r="AU201" s="37"/>
      <c r="AV201" s="37"/>
      <c r="AW201" s="37"/>
      <c r="AX201" s="37"/>
      <c r="AY201" s="37"/>
      <c r="AZ201" s="37"/>
      <c r="BA201" s="37"/>
      <c r="BB201" s="37"/>
      <c r="BC201" s="37"/>
      <c r="BD201" s="36">
        <f>SUM(BD142:BI200)</f>
        <v>490956020.41428572</v>
      </c>
      <c r="BE201" s="37"/>
      <c r="BF201" s="37"/>
      <c r="BG201" s="37"/>
      <c r="BH201" s="37"/>
      <c r="BI201" s="38"/>
    </row>
    <row r="202" spans="2:61" ht="18" customHeight="1" thickBot="1" x14ac:dyDescent="0.25">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c r="AA202" s="31"/>
      <c r="AB202" s="31"/>
      <c r="AC202" s="31"/>
      <c r="AD202" s="31"/>
      <c r="AE202" s="31"/>
      <c r="AF202" s="31"/>
      <c r="AG202" s="31"/>
      <c r="AH202" s="31"/>
      <c r="AI202" s="31"/>
      <c r="AJ202" s="31"/>
      <c r="AK202" s="31"/>
      <c r="AL202" s="31"/>
      <c r="AM202" s="31"/>
      <c r="AN202" s="31"/>
      <c r="AO202" s="31"/>
      <c r="AP202" s="31"/>
      <c r="AQ202" s="31"/>
      <c r="AR202" s="31"/>
      <c r="AS202" s="31"/>
      <c r="AT202" s="31"/>
      <c r="AU202" s="31"/>
      <c r="AV202" s="31"/>
      <c r="AW202" s="31"/>
      <c r="AX202" s="31"/>
      <c r="AY202" s="31"/>
      <c r="AZ202" s="31"/>
      <c r="BA202" s="31"/>
      <c r="BB202" s="31"/>
      <c r="BC202" s="31"/>
      <c r="BD202" s="32"/>
      <c r="BE202" s="31"/>
      <c r="BF202" s="31"/>
      <c r="BG202" s="31"/>
      <c r="BH202" s="31"/>
      <c r="BI202" s="31"/>
    </row>
    <row r="203" spans="2:61" ht="18" customHeight="1" thickBot="1" x14ac:dyDescent="0.25">
      <c r="B203" s="66" t="s">
        <v>34</v>
      </c>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c r="AA203" s="37"/>
      <c r="AB203" s="37"/>
      <c r="AC203" s="37"/>
      <c r="AD203" s="37"/>
      <c r="AE203" s="37"/>
      <c r="AF203" s="37"/>
      <c r="AG203" s="37"/>
      <c r="AH203" s="37"/>
      <c r="AI203" s="37"/>
      <c r="AJ203" s="37"/>
      <c r="AK203" s="37"/>
      <c r="AL203" s="37"/>
      <c r="AM203" s="37"/>
      <c r="AN203" s="37"/>
      <c r="AO203" s="37"/>
      <c r="AP203" s="37"/>
      <c r="AQ203" s="37"/>
      <c r="AR203" s="37"/>
      <c r="AS203" s="37"/>
      <c r="AT203" s="37"/>
      <c r="AU203" s="37"/>
      <c r="AV203" s="37"/>
      <c r="AW203" s="37"/>
      <c r="AX203" s="37"/>
      <c r="AY203" s="37"/>
      <c r="AZ203" s="37"/>
      <c r="BA203" s="37"/>
      <c r="BB203" s="37"/>
      <c r="BC203" s="37"/>
      <c r="BD203" s="36">
        <f>+BD52+BD128+BD201</f>
        <v>5024016624.7171421</v>
      </c>
      <c r="BE203" s="37"/>
      <c r="BF203" s="37"/>
      <c r="BG203" s="37"/>
      <c r="BH203" s="37"/>
      <c r="BI203" s="38"/>
    </row>
    <row r="205" spans="2:61" ht="18" hidden="1" customHeight="1" x14ac:dyDescent="0.2">
      <c r="C205" s="4" t="s">
        <v>41</v>
      </c>
    </row>
    <row r="206" spans="2:61" ht="18" hidden="1" customHeight="1" x14ac:dyDescent="0.2">
      <c r="C206" s="4" t="s">
        <v>44</v>
      </c>
    </row>
    <row r="207" spans="2:61" ht="18" hidden="1" customHeight="1" x14ac:dyDescent="0.2">
      <c r="C207" s="4" t="s">
        <v>43</v>
      </c>
    </row>
    <row r="208" spans="2:61" ht="18" hidden="1" customHeight="1" x14ac:dyDescent="0.2">
      <c r="C208" s="4" t="s">
        <v>42</v>
      </c>
    </row>
    <row r="209" spans="3:3" ht="18" hidden="1" customHeight="1" x14ac:dyDescent="0.2">
      <c r="C209" s="4" t="s">
        <v>45</v>
      </c>
    </row>
    <row r="210" spans="3:3" ht="18" hidden="1" customHeight="1" x14ac:dyDescent="0.2">
      <c r="C210" s="27" t="s">
        <v>59</v>
      </c>
    </row>
    <row r="211" spans="3:3" ht="18" hidden="1" customHeight="1" x14ac:dyDescent="0.2">
      <c r="C211" s="27" t="s">
        <v>58</v>
      </c>
    </row>
    <row r="212" spans="3:3" ht="18" hidden="1" customHeight="1" x14ac:dyDescent="0.2">
      <c r="C212" s="27" t="s">
        <v>57</v>
      </c>
    </row>
    <row r="213" spans="3:3" ht="18" hidden="1" customHeight="1" x14ac:dyDescent="0.2">
      <c r="C213" s="27" t="s">
        <v>56</v>
      </c>
    </row>
    <row r="214" spans="3:3" ht="18" hidden="1" customHeight="1" x14ac:dyDescent="0.2">
      <c r="C214" s="4" t="s">
        <v>47</v>
      </c>
    </row>
    <row r="215" spans="3:3" ht="18" hidden="1" customHeight="1" x14ac:dyDescent="0.2">
      <c r="C215" s="27" t="s">
        <v>60</v>
      </c>
    </row>
    <row r="216" spans="3:3" ht="18" hidden="1" customHeight="1" x14ac:dyDescent="0.2">
      <c r="C216" s="4" t="s">
        <v>35</v>
      </c>
    </row>
    <row r="217" spans="3:3" ht="18" hidden="1" customHeight="1" x14ac:dyDescent="0.2">
      <c r="C217" s="27" t="s">
        <v>37</v>
      </c>
    </row>
    <row r="218" spans="3:3" ht="18" hidden="1" customHeight="1" x14ac:dyDescent="0.2">
      <c r="C218" s="4" t="s">
        <v>61</v>
      </c>
    </row>
    <row r="219" spans="3:3" ht="18" hidden="1" customHeight="1" x14ac:dyDescent="0.2">
      <c r="C219" s="4" t="s">
        <v>38</v>
      </c>
    </row>
    <row r="220" spans="3:3" ht="18" hidden="1" customHeight="1" x14ac:dyDescent="0.2">
      <c r="C220" s="4" t="s">
        <v>40</v>
      </c>
    </row>
    <row r="221" spans="3:3" ht="18" hidden="1" customHeight="1" x14ac:dyDescent="0.2">
      <c r="C221" s="27" t="s">
        <v>51</v>
      </c>
    </row>
    <row r="222" spans="3:3" ht="18" hidden="1" customHeight="1" x14ac:dyDescent="0.2">
      <c r="C222" s="27" t="s">
        <v>52</v>
      </c>
    </row>
    <row r="223" spans="3:3" ht="18" hidden="1" customHeight="1" x14ac:dyDescent="0.2">
      <c r="C223" s="4" t="s">
        <v>48</v>
      </c>
    </row>
    <row r="224" spans="3:3" ht="18" hidden="1" customHeight="1" x14ac:dyDescent="0.2">
      <c r="C224" s="27" t="s">
        <v>50</v>
      </c>
    </row>
    <row r="225" spans="3:3" ht="18" hidden="1" customHeight="1" x14ac:dyDescent="0.2">
      <c r="C225" s="27" t="s">
        <v>36</v>
      </c>
    </row>
    <row r="226" spans="3:3" ht="18" hidden="1" customHeight="1" x14ac:dyDescent="0.2">
      <c r="C226" s="28" t="s">
        <v>54</v>
      </c>
    </row>
    <row r="227" spans="3:3" ht="18" hidden="1" customHeight="1" x14ac:dyDescent="0.2">
      <c r="C227" s="4" t="s">
        <v>46</v>
      </c>
    </row>
    <row r="228" spans="3:3" ht="18" hidden="1" customHeight="1" x14ac:dyDescent="0.2">
      <c r="C228" s="4" t="s">
        <v>39</v>
      </c>
    </row>
    <row r="229" spans="3:3" ht="18" hidden="1" customHeight="1" x14ac:dyDescent="0.2">
      <c r="C229" s="27" t="s">
        <v>49</v>
      </c>
    </row>
    <row r="230" spans="3:3" ht="18" hidden="1" customHeight="1" x14ac:dyDescent="0.2">
      <c r="C230" s="28" t="s">
        <v>55</v>
      </c>
    </row>
    <row r="231" spans="3:3" ht="18" hidden="1" customHeight="1" x14ac:dyDescent="0.2">
      <c r="C231" s="28" t="s">
        <v>53</v>
      </c>
    </row>
  </sheetData>
  <sheetProtection formatRows="0"/>
  <mergeCells count="2314">
    <mergeCell ref="B199:T199"/>
    <mergeCell ref="U199:Z199"/>
    <mergeCell ref="AA199:AE199"/>
    <mergeCell ref="AF199:AG199"/>
    <mergeCell ref="AH199:AI199"/>
    <mergeCell ref="AJ199:AK199"/>
    <mergeCell ref="AL199:AM199"/>
    <mergeCell ref="AN199:AO199"/>
    <mergeCell ref="AP199:AQ199"/>
    <mergeCell ref="AR199:AS199"/>
    <mergeCell ref="AT199:AU199"/>
    <mergeCell ref="AV199:AW199"/>
    <mergeCell ref="AX199:AY199"/>
    <mergeCell ref="AZ199:BA199"/>
    <mergeCell ref="BB199:BC199"/>
    <mergeCell ref="BD199:BI199"/>
    <mergeCell ref="B197:T197"/>
    <mergeCell ref="U197:Z197"/>
    <mergeCell ref="AA197:AE197"/>
    <mergeCell ref="AF197:AG197"/>
    <mergeCell ref="AH197:AI197"/>
    <mergeCell ref="AJ197:AK197"/>
    <mergeCell ref="AL197:AM197"/>
    <mergeCell ref="AN197:AO197"/>
    <mergeCell ref="AP197:AQ197"/>
    <mergeCell ref="AR197:AS197"/>
    <mergeCell ref="AT197:AU197"/>
    <mergeCell ref="AV197:AW197"/>
    <mergeCell ref="AX197:AY197"/>
    <mergeCell ref="AZ197:BA197"/>
    <mergeCell ref="BB197:BC197"/>
    <mergeCell ref="BD197:BI197"/>
    <mergeCell ref="B198:T198"/>
    <mergeCell ref="U198:Z198"/>
    <mergeCell ref="AA198:AE198"/>
    <mergeCell ref="AF198:AG198"/>
    <mergeCell ref="AH198:AI198"/>
    <mergeCell ref="AJ198:AK198"/>
    <mergeCell ref="AL198:AM198"/>
    <mergeCell ref="AN198:AO198"/>
    <mergeCell ref="AP198:AQ198"/>
    <mergeCell ref="AR198:AS198"/>
    <mergeCell ref="AT198:AU198"/>
    <mergeCell ref="AV198:AW198"/>
    <mergeCell ref="AX198:AY198"/>
    <mergeCell ref="AZ198:BA198"/>
    <mergeCell ref="BB198:BC198"/>
    <mergeCell ref="BD198:BI198"/>
    <mergeCell ref="B195:T195"/>
    <mergeCell ref="U195:Z195"/>
    <mergeCell ref="AA195:AE195"/>
    <mergeCell ref="AF195:AG195"/>
    <mergeCell ref="AH195:AI195"/>
    <mergeCell ref="AJ195:AK195"/>
    <mergeCell ref="AL195:AM195"/>
    <mergeCell ref="AN195:AO195"/>
    <mergeCell ref="AP195:AQ195"/>
    <mergeCell ref="AR195:AS195"/>
    <mergeCell ref="AT195:AU195"/>
    <mergeCell ref="AV195:AW195"/>
    <mergeCell ref="AX195:AY195"/>
    <mergeCell ref="AZ195:BA195"/>
    <mergeCell ref="BB195:BC195"/>
    <mergeCell ref="BD195:BI195"/>
    <mergeCell ref="B196:T196"/>
    <mergeCell ref="U196:Z196"/>
    <mergeCell ref="AA196:AE196"/>
    <mergeCell ref="AF196:AG196"/>
    <mergeCell ref="AH196:AI196"/>
    <mergeCell ref="AJ196:AK196"/>
    <mergeCell ref="AL196:AM196"/>
    <mergeCell ref="AN196:AO196"/>
    <mergeCell ref="AP196:AQ196"/>
    <mergeCell ref="AR196:AS196"/>
    <mergeCell ref="AT196:AU196"/>
    <mergeCell ref="AV196:AW196"/>
    <mergeCell ref="AX196:AY196"/>
    <mergeCell ref="AZ196:BA196"/>
    <mergeCell ref="BB196:BC196"/>
    <mergeCell ref="BD196:BI196"/>
    <mergeCell ref="B193:T193"/>
    <mergeCell ref="U193:Z193"/>
    <mergeCell ref="AA193:AE193"/>
    <mergeCell ref="AF193:AG193"/>
    <mergeCell ref="AH193:AI193"/>
    <mergeCell ref="AJ193:AK193"/>
    <mergeCell ref="AL193:AM193"/>
    <mergeCell ref="AN193:AO193"/>
    <mergeCell ref="AP193:AQ193"/>
    <mergeCell ref="AR193:AS193"/>
    <mergeCell ref="AT193:AU193"/>
    <mergeCell ref="AV193:AW193"/>
    <mergeCell ref="AX193:AY193"/>
    <mergeCell ref="AZ193:BA193"/>
    <mergeCell ref="BB193:BC193"/>
    <mergeCell ref="BD193:BI193"/>
    <mergeCell ref="B194:T194"/>
    <mergeCell ref="U194:Z194"/>
    <mergeCell ref="AA194:AE194"/>
    <mergeCell ref="AF194:AG194"/>
    <mergeCell ref="AH194:AI194"/>
    <mergeCell ref="AJ194:AK194"/>
    <mergeCell ref="AL194:AM194"/>
    <mergeCell ref="AN194:AO194"/>
    <mergeCell ref="AP194:AQ194"/>
    <mergeCell ref="AR194:AS194"/>
    <mergeCell ref="AT194:AU194"/>
    <mergeCell ref="AV194:AW194"/>
    <mergeCell ref="AX194:AY194"/>
    <mergeCell ref="AZ194:BA194"/>
    <mergeCell ref="BB194:BC194"/>
    <mergeCell ref="BD194:BI194"/>
    <mergeCell ref="B191:T191"/>
    <mergeCell ref="U191:Z191"/>
    <mergeCell ref="AA191:AE191"/>
    <mergeCell ref="AF191:AG191"/>
    <mergeCell ref="AH191:AI191"/>
    <mergeCell ref="AJ191:AK191"/>
    <mergeCell ref="AL191:AM191"/>
    <mergeCell ref="AN191:AO191"/>
    <mergeCell ref="AP191:AQ191"/>
    <mergeCell ref="AR191:AS191"/>
    <mergeCell ref="AT191:AU191"/>
    <mergeCell ref="AV191:AW191"/>
    <mergeCell ref="AX191:AY191"/>
    <mergeCell ref="AZ191:BA191"/>
    <mergeCell ref="BB191:BC191"/>
    <mergeCell ref="BD191:BI191"/>
    <mergeCell ref="B192:T192"/>
    <mergeCell ref="U192:Z192"/>
    <mergeCell ref="AA192:AE192"/>
    <mergeCell ref="AF192:AG192"/>
    <mergeCell ref="AH192:AI192"/>
    <mergeCell ref="AJ192:AK192"/>
    <mergeCell ref="AL192:AM192"/>
    <mergeCell ref="AN192:AO192"/>
    <mergeCell ref="AP192:AQ192"/>
    <mergeCell ref="AR192:AS192"/>
    <mergeCell ref="AT192:AU192"/>
    <mergeCell ref="AV192:AW192"/>
    <mergeCell ref="AX192:AY192"/>
    <mergeCell ref="AZ192:BA192"/>
    <mergeCell ref="BB192:BC192"/>
    <mergeCell ref="BD192:BI192"/>
    <mergeCell ref="B189:T189"/>
    <mergeCell ref="U189:Z189"/>
    <mergeCell ref="AA189:AE189"/>
    <mergeCell ref="AF189:AG189"/>
    <mergeCell ref="AH189:AI189"/>
    <mergeCell ref="AJ189:AK189"/>
    <mergeCell ref="AL189:AM189"/>
    <mergeCell ref="AN189:AO189"/>
    <mergeCell ref="AP189:AQ189"/>
    <mergeCell ref="AR189:AS189"/>
    <mergeCell ref="AT189:AU189"/>
    <mergeCell ref="AV189:AW189"/>
    <mergeCell ref="AX189:AY189"/>
    <mergeCell ref="AZ189:BA189"/>
    <mergeCell ref="BB189:BC189"/>
    <mergeCell ref="BD189:BI189"/>
    <mergeCell ref="B190:T190"/>
    <mergeCell ref="U190:Z190"/>
    <mergeCell ref="AA190:AE190"/>
    <mergeCell ref="AF190:AG190"/>
    <mergeCell ref="AH190:AI190"/>
    <mergeCell ref="AJ190:AK190"/>
    <mergeCell ref="AL190:AM190"/>
    <mergeCell ref="AN190:AO190"/>
    <mergeCell ref="AP190:AQ190"/>
    <mergeCell ref="AR190:AS190"/>
    <mergeCell ref="AT190:AU190"/>
    <mergeCell ref="AV190:AW190"/>
    <mergeCell ref="AX190:AY190"/>
    <mergeCell ref="AZ190:BA190"/>
    <mergeCell ref="BB190:BC190"/>
    <mergeCell ref="BD190:BI190"/>
    <mergeCell ref="B184:T184"/>
    <mergeCell ref="U184:Z184"/>
    <mergeCell ref="AA184:AE184"/>
    <mergeCell ref="AF184:AG184"/>
    <mergeCell ref="AH184:AI184"/>
    <mergeCell ref="AJ184:AK184"/>
    <mergeCell ref="AL184:AM184"/>
    <mergeCell ref="AN184:AO184"/>
    <mergeCell ref="AP184:AQ184"/>
    <mergeCell ref="AR184:AS184"/>
    <mergeCell ref="AT184:AU184"/>
    <mergeCell ref="AV184:AW184"/>
    <mergeCell ref="AX184:AY184"/>
    <mergeCell ref="AZ184:BA184"/>
    <mergeCell ref="BB184:BC184"/>
    <mergeCell ref="BD184:BI184"/>
    <mergeCell ref="B188:T188"/>
    <mergeCell ref="U188:Z188"/>
    <mergeCell ref="AA188:AE188"/>
    <mergeCell ref="AF188:AG188"/>
    <mergeCell ref="AH188:AI188"/>
    <mergeCell ref="AJ188:AK188"/>
    <mergeCell ref="AL188:AM188"/>
    <mergeCell ref="AN188:AO188"/>
    <mergeCell ref="AP188:AQ188"/>
    <mergeCell ref="AR188:AS188"/>
    <mergeCell ref="AT188:AU188"/>
    <mergeCell ref="AV188:AW188"/>
    <mergeCell ref="AX188:AY188"/>
    <mergeCell ref="AZ188:BA188"/>
    <mergeCell ref="BB188:BC188"/>
    <mergeCell ref="BD188:BI188"/>
    <mergeCell ref="B182:T182"/>
    <mergeCell ref="U182:Z182"/>
    <mergeCell ref="AA182:AE182"/>
    <mergeCell ref="AF182:AG182"/>
    <mergeCell ref="AH182:AI182"/>
    <mergeCell ref="AJ182:AK182"/>
    <mergeCell ref="AL182:AM182"/>
    <mergeCell ref="AN182:AO182"/>
    <mergeCell ref="AP182:AQ182"/>
    <mergeCell ref="AR182:AS182"/>
    <mergeCell ref="AT182:AU182"/>
    <mergeCell ref="AV182:AW182"/>
    <mergeCell ref="AX182:AY182"/>
    <mergeCell ref="AZ182:BA182"/>
    <mergeCell ref="BB182:BC182"/>
    <mergeCell ref="BD182:BI182"/>
    <mergeCell ref="B183:T183"/>
    <mergeCell ref="U183:Z183"/>
    <mergeCell ref="AA183:AE183"/>
    <mergeCell ref="AF183:AG183"/>
    <mergeCell ref="AH183:AI183"/>
    <mergeCell ref="AJ183:AK183"/>
    <mergeCell ref="AL183:AM183"/>
    <mergeCell ref="AN183:AO183"/>
    <mergeCell ref="AP183:AQ183"/>
    <mergeCell ref="AR183:AS183"/>
    <mergeCell ref="AT183:AU183"/>
    <mergeCell ref="AV183:AW183"/>
    <mergeCell ref="AX183:AY183"/>
    <mergeCell ref="AZ183:BA183"/>
    <mergeCell ref="BB183:BC183"/>
    <mergeCell ref="BD183:BI183"/>
    <mergeCell ref="B180:T180"/>
    <mergeCell ref="U180:Z180"/>
    <mergeCell ref="AA180:AE180"/>
    <mergeCell ref="AF180:AG180"/>
    <mergeCell ref="AH180:AI180"/>
    <mergeCell ref="AJ180:AK180"/>
    <mergeCell ref="AL180:AM180"/>
    <mergeCell ref="AN180:AO180"/>
    <mergeCell ref="AP180:AQ180"/>
    <mergeCell ref="AR180:AS180"/>
    <mergeCell ref="AT180:AU180"/>
    <mergeCell ref="AV180:AW180"/>
    <mergeCell ref="AX180:AY180"/>
    <mergeCell ref="AZ180:BA180"/>
    <mergeCell ref="BB180:BC180"/>
    <mergeCell ref="BD180:BI180"/>
    <mergeCell ref="B181:T181"/>
    <mergeCell ref="U181:Z181"/>
    <mergeCell ref="AA181:AE181"/>
    <mergeCell ref="AF181:AG181"/>
    <mergeCell ref="AH181:AI181"/>
    <mergeCell ref="AJ181:AK181"/>
    <mergeCell ref="AL181:AM181"/>
    <mergeCell ref="AN181:AO181"/>
    <mergeCell ref="AP181:AQ181"/>
    <mergeCell ref="AR181:AS181"/>
    <mergeCell ref="AT181:AU181"/>
    <mergeCell ref="AV181:AW181"/>
    <mergeCell ref="AX181:AY181"/>
    <mergeCell ref="AZ181:BA181"/>
    <mergeCell ref="BB181:BC181"/>
    <mergeCell ref="BD181:BI181"/>
    <mergeCell ref="B178:T178"/>
    <mergeCell ref="U178:Z178"/>
    <mergeCell ref="AA178:AE178"/>
    <mergeCell ref="AF178:AG178"/>
    <mergeCell ref="AH178:AI178"/>
    <mergeCell ref="AJ178:AK178"/>
    <mergeCell ref="AL178:AM178"/>
    <mergeCell ref="AN178:AO178"/>
    <mergeCell ref="AP178:AQ178"/>
    <mergeCell ref="AR178:AS178"/>
    <mergeCell ref="AT178:AU178"/>
    <mergeCell ref="AV178:AW178"/>
    <mergeCell ref="AX178:AY178"/>
    <mergeCell ref="AZ178:BA178"/>
    <mergeCell ref="BB178:BC178"/>
    <mergeCell ref="BD178:BI178"/>
    <mergeCell ref="B179:T179"/>
    <mergeCell ref="U179:Z179"/>
    <mergeCell ref="AA179:AE179"/>
    <mergeCell ref="AF179:AG179"/>
    <mergeCell ref="AH179:AI179"/>
    <mergeCell ref="AJ179:AK179"/>
    <mergeCell ref="AL179:AM179"/>
    <mergeCell ref="AN179:AO179"/>
    <mergeCell ref="AP179:AQ179"/>
    <mergeCell ref="AR179:AS179"/>
    <mergeCell ref="AT179:AU179"/>
    <mergeCell ref="AV179:AW179"/>
    <mergeCell ref="AX179:AY179"/>
    <mergeCell ref="AZ179:BA179"/>
    <mergeCell ref="BB179:BC179"/>
    <mergeCell ref="BD179:BI179"/>
    <mergeCell ref="B176:T176"/>
    <mergeCell ref="U176:Z176"/>
    <mergeCell ref="AA176:AE176"/>
    <mergeCell ref="AF176:AG176"/>
    <mergeCell ref="AH176:AI176"/>
    <mergeCell ref="AJ176:AK176"/>
    <mergeCell ref="AL176:AM176"/>
    <mergeCell ref="AN176:AO176"/>
    <mergeCell ref="AP176:AQ176"/>
    <mergeCell ref="AR176:AS176"/>
    <mergeCell ref="AT176:AU176"/>
    <mergeCell ref="AV176:AW176"/>
    <mergeCell ref="AX176:AY176"/>
    <mergeCell ref="AZ176:BA176"/>
    <mergeCell ref="BB176:BC176"/>
    <mergeCell ref="BD176:BI176"/>
    <mergeCell ref="B177:T177"/>
    <mergeCell ref="U177:Z177"/>
    <mergeCell ref="AA177:AE177"/>
    <mergeCell ref="AF177:AG177"/>
    <mergeCell ref="AH177:AI177"/>
    <mergeCell ref="AJ177:AK177"/>
    <mergeCell ref="AL177:AM177"/>
    <mergeCell ref="AN177:AO177"/>
    <mergeCell ref="AP177:AQ177"/>
    <mergeCell ref="AR177:AS177"/>
    <mergeCell ref="AT177:AU177"/>
    <mergeCell ref="AV177:AW177"/>
    <mergeCell ref="AX177:AY177"/>
    <mergeCell ref="AZ177:BA177"/>
    <mergeCell ref="BB177:BC177"/>
    <mergeCell ref="BD177:BI177"/>
    <mergeCell ref="B174:T174"/>
    <mergeCell ref="U174:Z174"/>
    <mergeCell ref="AA174:AE174"/>
    <mergeCell ref="AF174:AG174"/>
    <mergeCell ref="AH174:AI174"/>
    <mergeCell ref="AJ174:AK174"/>
    <mergeCell ref="AL174:AM174"/>
    <mergeCell ref="AN174:AO174"/>
    <mergeCell ref="AP174:AQ174"/>
    <mergeCell ref="AR174:AS174"/>
    <mergeCell ref="AT174:AU174"/>
    <mergeCell ref="AV174:AW174"/>
    <mergeCell ref="AX174:AY174"/>
    <mergeCell ref="AZ174:BA174"/>
    <mergeCell ref="BB174:BC174"/>
    <mergeCell ref="BD174:BI174"/>
    <mergeCell ref="B175:T175"/>
    <mergeCell ref="U175:Z175"/>
    <mergeCell ref="AA175:AE175"/>
    <mergeCell ref="AF175:AG175"/>
    <mergeCell ref="AH175:AI175"/>
    <mergeCell ref="AJ175:AK175"/>
    <mergeCell ref="AL175:AM175"/>
    <mergeCell ref="AN175:AO175"/>
    <mergeCell ref="AP175:AQ175"/>
    <mergeCell ref="AR175:AS175"/>
    <mergeCell ref="AT175:AU175"/>
    <mergeCell ref="AV175:AW175"/>
    <mergeCell ref="AX175:AY175"/>
    <mergeCell ref="AZ175:BA175"/>
    <mergeCell ref="BB175:BC175"/>
    <mergeCell ref="BD175:BI175"/>
    <mergeCell ref="B172:T172"/>
    <mergeCell ref="U172:Z172"/>
    <mergeCell ref="AA172:AE172"/>
    <mergeCell ref="AF172:AG172"/>
    <mergeCell ref="AH172:AI172"/>
    <mergeCell ref="AJ172:AK172"/>
    <mergeCell ref="AL172:AM172"/>
    <mergeCell ref="AN172:AO172"/>
    <mergeCell ref="AP172:AQ172"/>
    <mergeCell ref="AR172:AS172"/>
    <mergeCell ref="AT172:AU172"/>
    <mergeCell ref="AV172:AW172"/>
    <mergeCell ref="AX172:AY172"/>
    <mergeCell ref="AZ172:BA172"/>
    <mergeCell ref="BB172:BC172"/>
    <mergeCell ref="BD172:BI172"/>
    <mergeCell ref="B173:T173"/>
    <mergeCell ref="U173:Z173"/>
    <mergeCell ref="AA173:AE173"/>
    <mergeCell ref="AF173:AG173"/>
    <mergeCell ref="AH173:AI173"/>
    <mergeCell ref="AJ173:AK173"/>
    <mergeCell ref="AL173:AM173"/>
    <mergeCell ref="AN173:AO173"/>
    <mergeCell ref="AP173:AQ173"/>
    <mergeCell ref="AR173:AS173"/>
    <mergeCell ref="AT173:AU173"/>
    <mergeCell ref="AV173:AW173"/>
    <mergeCell ref="AX173:AY173"/>
    <mergeCell ref="AZ173:BA173"/>
    <mergeCell ref="BB173:BC173"/>
    <mergeCell ref="BD173:BI173"/>
    <mergeCell ref="B170:T170"/>
    <mergeCell ref="U170:Z170"/>
    <mergeCell ref="AA170:AE170"/>
    <mergeCell ref="AF170:AG170"/>
    <mergeCell ref="AH170:AI170"/>
    <mergeCell ref="AJ170:AK170"/>
    <mergeCell ref="AL170:AM170"/>
    <mergeCell ref="AN170:AO170"/>
    <mergeCell ref="AP170:AQ170"/>
    <mergeCell ref="AR170:AS170"/>
    <mergeCell ref="AT170:AU170"/>
    <mergeCell ref="AV170:AW170"/>
    <mergeCell ref="AX170:AY170"/>
    <mergeCell ref="AZ170:BA170"/>
    <mergeCell ref="BB170:BC170"/>
    <mergeCell ref="BD170:BI170"/>
    <mergeCell ref="B171:T171"/>
    <mergeCell ref="U171:Z171"/>
    <mergeCell ref="AA171:AE171"/>
    <mergeCell ref="AF171:AG171"/>
    <mergeCell ref="AH171:AI171"/>
    <mergeCell ref="AJ171:AK171"/>
    <mergeCell ref="AL171:AM171"/>
    <mergeCell ref="AN171:AO171"/>
    <mergeCell ref="AP171:AQ171"/>
    <mergeCell ref="AR171:AS171"/>
    <mergeCell ref="AT171:AU171"/>
    <mergeCell ref="AV171:AW171"/>
    <mergeCell ref="AX171:AY171"/>
    <mergeCell ref="AZ171:BA171"/>
    <mergeCell ref="BB171:BC171"/>
    <mergeCell ref="BD171:BI171"/>
    <mergeCell ref="B168:T168"/>
    <mergeCell ref="U168:Z168"/>
    <mergeCell ref="AA168:AE168"/>
    <mergeCell ref="AF168:AG168"/>
    <mergeCell ref="AH168:AI168"/>
    <mergeCell ref="AJ168:AK168"/>
    <mergeCell ref="AL168:AM168"/>
    <mergeCell ref="AN168:AO168"/>
    <mergeCell ref="AP168:AQ168"/>
    <mergeCell ref="AR168:AS168"/>
    <mergeCell ref="AT168:AU168"/>
    <mergeCell ref="AV168:AW168"/>
    <mergeCell ref="AX168:AY168"/>
    <mergeCell ref="AZ168:BA168"/>
    <mergeCell ref="BB168:BC168"/>
    <mergeCell ref="BD168:BI168"/>
    <mergeCell ref="B169:T169"/>
    <mergeCell ref="U169:Z169"/>
    <mergeCell ref="AA169:AE169"/>
    <mergeCell ref="AF169:AG169"/>
    <mergeCell ref="AH169:AI169"/>
    <mergeCell ref="AJ169:AK169"/>
    <mergeCell ref="AL169:AM169"/>
    <mergeCell ref="AN169:AO169"/>
    <mergeCell ref="AP169:AQ169"/>
    <mergeCell ref="AR169:AS169"/>
    <mergeCell ref="AT169:AU169"/>
    <mergeCell ref="AV169:AW169"/>
    <mergeCell ref="AX169:AY169"/>
    <mergeCell ref="AZ169:BA169"/>
    <mergeCell ref="BB169:BC169"/>
    <mergeCell ref="BD169:BI169"/>
    <mergeCell ref="B166:T166"/>
    <mergeCell ref="U166:Z166"/>
    <mergeCell ref="AA166:AE166"/>
    <mergeCell ref="AF166:AG166"/>
    <mergeCell ref="AH166:AI166"/>
    <mergeCell ref="AJ166:AK166"/>
    <mergeCell ref="AL166:AM166"/>
    <mergeCell ref="AN166:AO166"/>
    <mergeCell ref="AP166:AQ166"/>
    <mergeCell ref="AR166:AS166"/>
    <mergeCell ref="AT166:AU166"/>
    <mergeCell ref="AV166:AW166"/>
    <mergeCell ref="AX166:AY166"/>
    <mergeCell ref="AZ166:BA166"/>
    <mergeCell ref="BB166:BC166"/>
    <mergeCell ref="BD166:BI166"/>
    <mergeCell ref="B167:T167"/>
    <mergeCell ref="U167:Z167"/>
    <mergeCell ref="AA167:AE167"/>
    <mergeCell ref="AF167:AG167"/>
    <mergeCell ref="AH167:AI167"/>
    <mergeCell ref="AJ167:AK167"/>
    <mergeCell ref="AL167:AM167"/>
    <mergeCell ref="AN167:AO167"/>
    <mergeCell ref="AP167:AQ167"/>
    <mergeCell ref="AR167:AS167"/>
    <mergeCell ref="AT167:AU167"/>
    <mergeCell ref="AV167:AW167"/>
    <mergeCell ref="AX167:AY167"/>
    <mergeCell ref="AZ167:BA167"/>
    <mergeCell ref="BB167:BC167"/>
    <mergeCell ref="BD167:BI167"/>
    <mergeCell ref="B187:T187"/>
    <mergeCell ref="U187:Z187"/>
    <mergeCell ref="AA187:AE187"/>
    <mergeCell ref="AF187:AG187"/>
    <mergeCell ref="AH187:AI187"/>
    <mergeCell ref="AJ187:AK187"/>
    <mergeCell ref="AL187:AM187"/>
    <mergeCell ref="AN187:AO187"/>
    <mergeCell ref="AP187:AQ187"/>
    <mergeCell ref="AR187:AS187"/>
    <mergeCell ref="AT187:AU187"/>
    <mergeCell ref="AV187:AW187"/>
    <mergeCell ref="AX187:AY187"/>
    <mergeCell ref="AZ187:BA187"/>
    <mergeCell ref="BB187:BC187"/>
    <mergeCell ref="BD187:BI187"/>
    <mergeCell ref="B164:T164"/>
    <mergeCell ref="U164:Z164"/>
    <mergeCell ref="AA164:AE164"/>
    <mergeCell ref="AF164:AG164"/>
    <mergeCell ref="AH164:AI164"/>
    <mergeCell ref="AJ164:AK164"/>
    <mergeCell ref="AL164:AM164"/>
    <mergeCell ref="AN164:AO164"/>
    <mergeCell ref="AP164:AQ164"/>
    <mergeCell ref="AR164:AS164"/>
    <mergeCell ref="AT164:AU164"/>
    <mergeCell ref="AV164:AW164"/>
    <mergeCell ref="AX164:AY164"/>
    <mergeCell ref="AZ164:BA164"/>
    <mergeCell ref="BB164:BC164"/>
    <mergeCell ref="BD164:BI164"/>
    <mergeCell ref="B185:T185"/>
    <mergeCell ref="U185:Z185"/>
    <mergeCell ref="AA185:AE185"/>
    <mergeCell ref="AF185:AG185"/>
    <mergeCell ref="AH185:AI185"/>
    <mergeCell ref="AJ185:AK185"/>
    <mergeCell ref="AL185:AM185"/>
    <mergeCell ref="AN185:AO185"/>
    <mergeCell ref="AP185:AQ185"/>
    <mergeCell ref="AR185:AS185"/>
    <mergeCell ref="AT185:AU185"/>
    <mergeCell ref="AV185:AW185"/>
    <mergeCell ref="AX185:AY185"/>
    <mergeCell ref="AZ185:BA185"/>
    <mergeCell ref="BB185:BC185"/>
    <mergeCell ref="BD185:BI185"/>
    <mergeCell ref="B186:T186"/>
    <mergeCell ref="U186:Z186"/>
    <mergeCell ref="AA186:AE186"/>
    <mergeCell ref="AF186:AG186"/>
    <mergeCell ref="AH186:AI186"/>
    <mergeCell ref="AJ186:AK186"/>
    <mergeCell ref="AL186:AM186"/>
    <mergeCell ref="AN186:AO186"/>
    <mergeCell ref="AP186:AQ186"/>
    <mergeCell ref="AR186:AS186"/>
    <mergeCell ref="AT186:AU186"/>
    <mergeCell ref="AV186:AW186"/>
    <mergeCell ref="AX186:AY186"/>
    <mergeCell ref="AZ186:BA186"/>
    <mergeCell ref="BB186:BC186"/>
    <mergeCell ref="BD186:BI186"/>
    <mergeCell ref="B165:T165"/>
    <mergeCell ref="U165:Z165"/>
    <mergeCell ref="AA165:AE165"/>
    <mergeCell ref="AF165:AG165"/>
    <mergeCell ref="AH165:AI165"/>
    <mergeCell ref="AJ165:AK165"/>
    <mergeCell ref="AL165:AM165"/>
    <mergeCell ref="AN165:AO165"/>
    <mergeCell ref="AP165:AQ165"/>
    <mergeCell ref="AR165:AS165"/>
    <mergeCell ref="AT165:AU165"/>
    <mergeCell ref="AV165:AW165"/>
    <mergeCell ref="AX165:AY165"/>
    <mergeCell ref="AZ165:BA165"/>
    <mergeCell ref="BB165:BC165"/>
    <mergeCell ref="BD165:BI165"/>
    <mergeCell ref="B200:T200"/>
    <mergeCell ref="U200:Z200"/>
    <mergeCell ref="AA200:AE200"/>
    <mergeCell ref="AF200:AG200"/>
    <mergeCell ref="AH200:AI200"/>
    <mergeCell ref="AJ200:AK200"/>
    <mergeCell ref="AL200:AM200"/>
    <mergeCell ref="AN200:AO200"/>
    <mergeCell ref="AP200:AQ200"/>
    <mergeCell ref="AR200:AS200"/>
    <mergeCell ref="AT200:AU200"/>
    <mergeCell ref="AV200:AW200"/>
    <mergeCell ref="AX200:AY200"/>
    <mergeCell ref="AZ200:BA200"/>
    <mergeCell ref="BB200:BC200"/>
    <mergeCell ref="BD200:BI200"/>
    <mergeCell ref="AF34:BC34"/>
    <mergeCell ref="AF35:BC35"/>
    <mergeCell ref="AF39:BC39"/>
    <mergeCell ref="B50:T50"/>
    <mergeCell ref="U50:Z50"/>
    <mergeCell ref="AA50:AE50"/>
    <mergeCell ref="AF50:AG50"/>
    <mergeCell ref="AH50:AI50"/>
    <mergeCell ref="AJ50:AK50"/>
    <mergeCell ref="AL50:AM50"/>
    <mergeCell ref="AN50:AO50"/>
    <mergeCell ref="AP50:AQ50"/>
    <mergeCell ref="AR50:AS50"/>
    <mergeCell ref="AT50:AU50"/>
    <mergeCell ref="AV50:AW50"/>
    <mergeCell ref="AX50:AY50"/>
    <mergeCell ref="AZ50:BA50"/>
    <mergeCell ref="BB50:BC50"/>
    <mergeCell ref="AL38:AM38"/>
    <mergeCell ref="AN38:AO38"/>
    <mergeCell ref="AP38:AQ38"/>
    <mergeCell ref="AR38:AS38"/>
    <mergeCell ref="AT38:AU38"/>
    <mergeCell ref="AH36:AI36"/>
    <mergeCell ref="AJ36:AK36"/>
    <mergeCell ref="AV38:AW38"/>
    <mergeCell ref="AX38:AY38"/>
    <mergeCell ref="AZ38:BA38"/>
    <mergeCell ref="BB38:BC38"/>
    <mergeCell ref="AX42:AY42"/>
    <mergeCell ref="AZ42:BA42"/>
    <mergeCell ref="BB42:BC42"/>
    <mergeCell ref="BD50:BI50"/>
    <mergeCell ref="BD40:BI40"/>
    <mergeCell ref="AJ40:AK40"/>
    <mergeCell ref="AL40:AM40"/>
    <mergeCell ref="AN40:AO40"/>
    <mergeCell ref="AP40:AQ40"/>
    <mergeCell ref="AR40:AS40"/>
    <mergeCell ref="AT40:AU40"/>
    <mergeCell ref="BD39:BI39"/>
    <mergeCell ref="AJ38:AK38"/>
    <mergeCell ref="BD44:BI44"/>
    <mergeCell ref="AR47:AS47"/>
    <mergeCell ref="AT47:AU47"/>
    <mergeCell ref="AV47:AW47"/>
    <mergeCell ref="AX47:AY47"/>
    <mergeCell ref="AZ47:BA47"/>
    <mergeCell ref="B51:T51"/>
    <mergeCell ref="U51:Z51"/>
    <mergeCell ref="AA51:AE51"/>
    <mergeCell ref="BD51:BI51"/>
    <mergeCell ref="AF51:BC51"/>
    <mergeCell ref="B201:BC201"/>
    <mergeCell ref="BD201:BI201"/>
    <mergeCell ref="AV148:AW148"/>
    <mergeCell ref="AX148:AY148"/>
    <mergeCell ref="AZ148:BA148"/>
    <mergeCell ref="BB148:BC148"/>
    <mergeCell ref="BD148:BI148"/>
    <mergeCell ref="AJ148:AK148"/>
    <mergeCell ref="AL148:AM148"/>
    <mergeCell ref="AN148:AO148"/>
    <mergeCell ref="AP148:AQ148"/>
    <mergeCell ref="AR148:AS148"/>
    <mergeCell ref="AT148:AU148"/>
    <mergeCell ref="B149:T149"/>
    <mergeCell ref="U149:Z149"/>
    <mergeCell ref="AA149:AE149"/>
    <mergeCell ref="AF149:AG149"/>
    <mergeCell ref="AH149:AI149"/>
    <mergeCell ref="AJ149:AK149"/>
    <mergeCell ref="AL149:AM149"/>
    <mergeCell ref="AN149:AO149"/>
    <mergeCell ref="AP149:AQ149"/>
    <mergeCell ref="AR149:AS149"/>
    <mergeCell ref="AP151:AQ151"/>
    <mergeCell ref="AT149:AU149"/>
    <mergeCell ref="AV149:AW149"/>
    <mergeCell ref="AN146:AO146"/>
    <mergeCell ref="AP146:AQ146"/>
    <mergeCell ref="AR146:AS146"/>
    <mergeCell ref="AT146:AU146"/>
    <mergeCell ref="AX149:AY149"/>
    <mergeCell ref="AZ149:BA149"/>
    <mergeCell ref="BB149:BC149"/>
    <mergeCell ref="BD149:BI149"/>
    <mergeCell ref="BD150:BI150"/>
    <mergeCell ref="AJ151:AK151"/>
    <mergeCell ref="AX147:AY147"/>
    <mergeCell ref="AZ147:BA147"/>
    <mergeCell ref="BB147:BC147"/>
    <mergeCell ref="BD147:BI147"/>
    <mergeCell ref="B148:T148"/>
    <mergeCell ref="U148:Z148"/>
    <mergeCell ref="AA148:AE148"/>
    <mergeCell ref="AF148:AG148"/>
    <mergeCell ref="AH148:AI148"/>
    <mergeCell ref="AL147:AM147"/>
    <mergeCell ref="AN147:AO147"/>
    <mergeCell ref="AP147:AQ147"/>
    <mergeCell ref="AR147:AS147"/>
    <mergeCell ref="AT147:AU147"/>
    <mergeCell ref="AV147:AW147"/>
    <mergeCell ref="B147:T147"/>
    <mergeCell ref="U147:Z147"/>
    <mergeCell ref="AA147:AE147"/>
    <mergeCell ref="AF147:AG147"/>
    <mergeCell ref="AH147:AI147"/>
    <mergeCell ref="AJ147:AK147"/>
    <mergeCell ref="B150:T150"/>
    <mergeCell ref="U150:Z150"/>
    <mergeCell ref="AN144:AO144"/>
    <mergeCell ref="AP144:AQ144"/>
    <mergeCell ref="AR144:AS144"/>
    <mergeCell ref="AT144:AU144"/>
    <mergeCell ref="AX145:AY145"/>
    <mergeCell ref="AZ145:BA145"/>
    <mergeCell ref="BB145:BC145"/>
    <mergeCell ref="BD145:BI145"/>
    <mergeCell ref="B146:T146"/>
    <mergeCell ref="U146:Z146"/>
    <mergeCell ref="AA146:AE146"/>
    <mergeCell ref="AF146:AG146"/>
    <mergeCell ref="AH146:AI146"/>
    <mergeCell ref="AL145:AM145"/>
    <mergeCell ref="AN145:AO145"/>
    <mergeCell ref="AP145:AQ145"/>
    <mergeCell ref="AR145:AS145"/>
    <mergeCell ref="AT145:AU145"/>
    <mergeCell ref="AV145:AW145"/>
    <mergeCell ref="B145:T145"/>
    <mergeCell ref="U145:Z145"/>
    <mergeCell ref="AA145:AE145"/>
    <mergeCell ref="AF145:AG145"/>
    <mergeCell ref="AH145:AI145"/>
    <mergeCell ref="AJ145:AK145"/>
    <mergeCell ref="AV146:AW146"/>
    <mergeCell ref="AX146:AY146"/>
    <mergeCell ref="AZ146:BA146"/>
    <mergeCell ref="BB146:BC146"/>
    <mergeCell ref="BD146:BI146"/>
    <mergeCell ref="AJ146:AK146"/>
    <mergeCell ref="AL146:AM146"/>
    <mergeCell ref="AN142:AO142"/>
    <mergeCell ref="AP142:AQ142"/>
    <mergeCell ref="AR142:AS142"/>
    <mergeCell ref="AT142:AU142"/>
    <mergeCell ref="AX143:AY143"/>
    <mergeCell ref="AZ143:BA143"/>
    <mergeCell ref="BB143:BC143"/>
    <mergeCell ref="BD143:BI143"/>
    <mergeCell ref="B144:T144"/>
    <mergeCell ref="U144:Z144"/>
    <mergeCell ref="AA144:AE144"/>
    <mergeCell ref="AF144:AG144"/>
    <mergeCell ref="AH144:AI144"/>
    <mergeCell ref="AL143:AM143"/>
    <mergeCell ref="AN143:AO143"/>
    <mergeCell ref="AP143:AQ143"/>
    <mergeCell ref="AR143:AS143"/>
    <mergeCell ref="AT143:AU143"/>
    <mergeCell ref="AV143:AW143"/>
    <mergeCell ref="B143:T143"/>
    <mergeCell ref="U143:Z143"/>
    <mergeCell ref="AA143:AE143"/>
    <mergeCell ref="AF143:AG143"/>
    <mergeCell ref="AH143:AI143"/>
    <mergeCell ref="AJ143:AK143"/>
    <mergeCell ref="AV144:AW144"/>
    <mergeCell ref="AX144:AY144"/>
    <mergeCell ref="AZ144:BA144"/>
    <mergeCell ref="BB144:BC144"/>
    <mergeCell ref="BD144:BI144"/>
    <mergeCell ref="AJ144:AK144"/>
    <mergeCell ref="AL144:AM144"/>
    <mergeCell ref="C136:N136"/>
    <mergeCell ref="O136:Q136"/>
    <mergeCell ref="C137:N137"/>
    <mergeCell ref="O137:BH137"/>
    <mergeCell ref="B139:T141"/>
    <mergeCell ref="U139:Z141"/>
    <mergeCell ref="AA139:AE141"/>
    <mergeCell ref="AF139:AG141"/>
    <mergeCell ref="AH139:AI141"/>
    <mergeCell ref="AJ139:AK141"/>
    <mergeCell ref="AX139:AY141"/>
    <mergeCell ref="AZ139:BA141"/>
    <mergeCell ref="BB139:BC141"/>
    <mergeCell ref="BD139:BI141"/>
    <mergeCell ref="AT139:AU141"/>
    <mergeCell ref="AV139:AW141"/>
    <mergeCell ref="B142:T142"/>
    <mergeCell ref="U142:Z142"/>
    <mergeCell ref="AA142:AE142"/>
    <mergeCell ref="AF142:AG142"/>
    <mergeCell ref="AH142:AI142"/>
    <mergeCell ref="AL139:AM141"/>
    <mergeCell ref="AN139:AO141"/>
    <mergeCell ref="AP139:AQ141"/>
    <mergeCell ref="AR139:AS141"/>
    <mergeCell ref="AV142:AW142"/>
    <mergeCell ref="AX142:AY142"/>
    <mergeCell ref="AZ142:BA142"/>
    <mergeCell ref="BB142:BC142"/>
    <mergeCell ref="BD142:BI142"/>
    <mergeCell ref="AJ142:AK142"/>
    <mergeCell ref="AL142:AM142"/>
    <mergeCell ref="AR127:AS127"/>
    <mergeCell ref="AT127:AU127"/>
    <mergeCell ref="AX125:AY125"/>
    <mergeCell ref="AZ125:BA125"/>
    <mergeCell ref="BB125:BC125"/>
    <mergeCell ref="C133:N133"/>
    <mergeCell ref="O133:Q133"/>
    <mergeCell ref="C134:N134"/>
    <mergeCell ref="O134:BH134"/>
    <mergeCell ref="C135:N135"/>
    <mergeCell ref="O135:R135"/>
    <mergeCell ref="B128:BC128"/>
    <mergeCell ref="BD128:BI128"/>
    <mergeCell ref="C131:N131"/>
    <mergeCell ref="O131:BH131"/>
    <mergeCell ref="C132:N132"/>
    <mergeCell ref="O132:Q132"/>
    <mergeCell ref="AX79:AY79"/>
    <mergeCell ref="AZ79:BA79"/>
    <mergeCell ref="BB79:BC79"/>
    <mergeCell ref="AZ77:BA77"/>
    <mergeCell ref="BB77:BC77"/>
    <mergeCell ref="BD125:BI125"/>
    <mergeCell ref="B127:T127"/>
    <mergeCell ref="U127:Z127"/>
    <mergeCell ref="AA127:AE127"/>
    <mergeCell ref="AF127:AG127"/>
    <mergeCell ref="AH127:AI127"/>
    <mergeCell ref="AL125:AM125"/>
    <mergeCell ref="AN125:AO125"/>
    <mergeCell ref="AP125:AQ125"/>
    <mergeCell ref="AR125:AS125"/>
    <mergeCell ref="AT125:AU125"/>
    <mergeCell ref="AV125:AW125"/>
    <mergeCell ref="B125:T125"/>
    <mergeCell ref="U125:Z125"/>
    <mergeCell ref="AA125:AE125"/>
    <mergeCell ref="AF125:AG125"/>
    <mergeCell ref="AH125:AI125"/>
    <mergeCell ref="AJ125:AK125"/>
    <mergeCell ref="AV127:AW127"/>
    <mergeCell ref="AX127:AY127"/>
    <mergeCell ref="AZ127:BA127"/>
    <mergeCell ref="BB127:BC127"/>
    <mergeCell ref="BD127:BI127"/>
    <mergeCell ref="AJ127:AK127"/>
    <mergeCell ref="AL127:AM127"/>
    <mergeCell ref="AN127:AO127"/>
    <mergeCell ref="AP127:AQ127"/>
    <mergeCell ref="BB124:BC124"/>
    <mergeCell ref="AX77:AY77"/>
    <mergeCell ref="AX69:AY69"/>
    <mergeCell ref="AZ69:BA69"/>
    <mergeCell ref="BB69:BC69"/>
    <mergeCell ref="BD69:BI69"/>
    <mergeCell ref="B70:T70"/>
    <mergeCell ref="U70:Z70"/>
    <mergeCell ref="AA70:AE70"/>
    <mergeCell ref="AF70:AG70"/>
    <mergeCell ref="AH70:AI70"/>
    <mergeCell ref="AL69:AM69"/>
    <mergeCell ref="AN69:AO69"/>
    <mergeCell ref="AP69:AQ69"/>
    <mergeCell ref="AR69:AS69"/>
    <mergeCell ref="AT69:AU69"/>
    <mergeCell ref="AV69:AW69"/>
    <mergeCell ref="B69:T69"/>
    <mergeCell ref="U69:Z69"/>
    <mergeCell ref="AA69:AE69"/>
    <mergeCell ref="AF69:AG69"/>
    <mergeCell ref="AH69:AI69"/>
    <mergeCell ref="AJ69:AK69"/>
    <mergeCell ref="AV70:AW70"/>
    <mergeCell ref="AX70:AY70"/>
    <mergeCell ref="AZ70:BA70"/>
    <mergeCell ref="BB70:BC70"/>
    <mergeCell ref="BD70:BI70"/>
    <mergeCell ref="AR73:AS73"/>
    <mergeCell ref="AT73:AU73"/>
    <mergeCell ref="AV73:AW73"/>
    <mergeCell ref="AX73:AY73"/>
    <mergeCell ref="AJ70:AK70"/>
    <mergeCell ref="AL70:AM70"/>
    <mergeCell ref="AN70:AO70"/>
    <mergeCell ref="AP70:AQ70"/>
    <mergeCell ref="AR70:AS70"/>
    <mergeCell ref="AT70:AU70"/>
    <mergeCell ref="B68:T68"/>
    <mergeCell ref="U68:Z68"/>
    <mergeCell ref="AA68:AE68"/>
    <mergeCell ref="AF68:AG68"/>
    <mergeCell ref="AH68:AI68"/>
    <mergeCell ref="AL67:AM67"/>
    <mergeCell ref="AN67:AO67"/>
    <mergeCell ref="AP67:AQ67"/>
    <mergeCell ref="AR67:AS67"/>
    <mergeCell ref="AT67:AU67"/>
    <mergeCell ref="AV67:AW67"/>
    <mergeCell ref="AV68:AW68"/>
    <mergeCell ref="B67:T67"/>
    <mergeCell ref="U67:Z67"/>
    <mergeCell ref="AA67:AE67"/>
    <mergeCell ref="AF67:AG67"/>
    <mergeCell ref="AH67:AI67"/>
    <mergeCell ref="AX68:AY68"/>
    <mergeCell ref="AZ68:BA68"/>
    <mergeCell ref="BB68:BC68"/>
    <mergeCell ref="BD68:BI68"/>
    <mergeCell ref="AJ68:AK68"/>
    <mergeCell ref="AL68:AM68"/>
    <mergeCell ref="AN68:AO68"/>
    <mergeCell ref="AP68:AQ68"/>
    <mergeCell ref="AR68:AS68"/>
    <mergeCell ref="AT68:AU68"/>
    <mergeCell ref="AX63:AY65"/>
    <mergeCell ref="AZ63:BA65"/>
    <mergeCell ref="AZ66:BA66"/>
    <mergeCell ref="BB66:BC66"/>
    <mergeCell ref="BD66:BI66"/>
    <mergeCell ref="AT66:AU66"/>
    <mergeCell ref="AV66:AW66"/>
    <mergeCell ref="AJ67:AK67"/>
    <mergeCell ref="AN66:AO66"/>
    <mergeCell ref="AP66:AQ66"/>
    <mergeCell ref="AR66:AS66"/>
    <mergeCell ref="AX66:AY66"/>
    <mergeCell ref="AX67:AY67"/>
    <mergeCell ref="AZ67:BA67"/>
    <mergeCell ref="BB67:BC67"/>
    <mergeCell ref="BD67:BI67"/>
    <mergeCell ref="B203:BC203"/>
    <mergeCell ref="BD203:BI203"/>
    <mergeCell ref="C55:N55"/>
    <mergeCell ref="O55:BH55"/>
    <mergeCell ref="C56:N56"/>
    <mergeCell ref="O56:Q56"/>
    <mergeCell ref="C57:N57"/>
    <mergeCell ref="O57:Q57"/>
    <mergeCell ref="C61:N61"/>
    <mergeCell ref="O61:BH61"/>
    <mergeCell ref="B63:T65"/>
    <mergeCell ref="U63:Z65"/>
    <mergeCell ref="AA63:AE65"/>
    <mergeCell ref="AF63:AG65"/>
    <mergeCell ref="AH63:AI65"/>
    <mergeCell ref="AJ63:AK65"/>
    <mergeCell ref="AL63:AM65"/>
    <mergeCell ref="AN63:AO65"/>
    <mergeCell ref="BB63:BC65"/>
    <mergeCell ref="BD63:BI65"/>
    <mergeCell ref="B66:T66"/>
    <mergeCell ref="U66:Z66"/>
    <mergeCell ref="AA66:AE66"/>
    <mergeCell ref="AF66:AG66"/>
    <mergeCell ref="AH66:AI66"/>
    <mergeCell ref="AJ66:AK66"/>
    <mergeCell ref="AL66:AM66"/>
    <mergeCell ref="AP63:AQ65"/>
    <mergeCell ref="AR63:AS65"/>
    <mergeCell ref="AT63:AU65"/>
    <mergeCell ref="AV63:AW65"/>
    <mergeCell ref="BB150:BC150"/>
    <mergeCell ref="C58:N58"/>
    <mergeCell ref="O58:BH58"/>
    <mergeCell ref="C59:N59"/>
    <mergeCell ref="O59:R59"/>
    <mergeCell ref="C60:N60"/>
    <mergeCell ref="O60:Q60"/>
    <mergeCell ref="B52:BC52"/>
    <mergeCell ref="BD52:BI52"/>
    <mergeCell ref="AP41:AQ41"/>
    <mergeCell ref="B42:T42"/>
    <mergeCell ref="U42:Z42"/>
    <mergeCell ref="AA42:AE42"/>
    <mergeCell ref="AF42:AG42"/>
    <mergeCell ref="AH42:AI42"/>
    <mergeCell ref="AJ42:AK42"/>
    <mergeCell ref="AL42:AM42"/>
    <mergeCell ref="AN42:AO42"/>
    <mergeCell ref="AP42:AQ42"/>
    <mergeCell ref="AR42:AS42"/>
    <mergeCell ref="AT42:AU42"/>
    <mergeCell ref="AV42:AW42"/>
    <mergeCell ref="BD43:BI43"/>
    <mergeCell ref="AR44:AS44"/>
    <mergeCell ref="AL44:AM44"/>
    <mergeCell ref="AN44:AO44"/>
    <mergeCell ref="BB47:BC47"/>
    <mergeCell ref="AA47:AE47"/>
    <mergeCell ref="AP44:AQ44"/>
    <mergeCell ref="BD42:BI42"/>
    <mergeCell ref="B43:T43"/>
    <mergeCell ref="U43:Z43"/>
    <mergeCell ref="AA43:AE43"/>
    <mergeCell ref="B38:T38"/>
    <mergeCell ref="U38:Z38"/>
    <mergeCell ref="AA38:AE38"/>
    <mergeCell ref="AF38:AG38"/>
    <mergeCell ref="AH38:AI38"/>
    <mergeCell ref="AL36:AM36"/>
    <mergeCell ref="AN36:AO36"/>
    <mergeCell ref="AP36:AQ36"/>
    <mergeCell ref="AR36:AS36"/>
    <mergeCell ref="AT36:AU36"/>
    <mergeCell ref="AV36:AW36"/>
    <mergeCell ref="B36:T36"/>
    <mergeCell ref="U36:Z36"/>
    <mergeCell ref="AA36:AE36"/>
    <mergeCell ref="AF36:AG36"/>
    <mergeCell ref="BD38:BI38"/>
    <mergeCell ref="AR37:AS37"/>
    <mergeCell ref="AT37:AU37"/>
    <mergeCell ref="AV37:AW37"/>
    <mergeCell ref="AX37:AY37"/>
    <mergeCell ref="AZ37:BA37"/>
    <mergeCell ref="BB37:BC37"/>
    <mergeCell ref="BD37:BI37"/>
    <mergeCell ref="B35:T35"/>
    <mergeCell ref="U35:Z35"/>
    <mergeCell ref="AA35:AE35"/>
    <mergeCell ref="B34:T34"/>
    <mergeCell ref="U34:Z34"/>
    <mergeCell ref="AA34:AE34"/>
    <mergeCell ref="BD35:BI35"/>
    <mergeCell ref="U30:Z32"/>
    <mergeCell ref="AA30:AE32"/>
    <mergeCell ref="AF30:AG32"/>
    <mergeCell ref="AH30:AI32"/>
    <mergeCell ref="AJ30:AK32"/>
    <mergeCell ref="AX30:AY32"/>
    <mergeCell ref="AZ30:BA32"/>
    <mergeCell ref="BB30:BC32"/>
    <mergeCell ref="BD30:BI32"/>
    <mergeCell ref="AT30:AU32"/>
    <mergeCell ref="AV30:AW32"/>
    <mergeCell ref="B33:T33"/>
    <mergeCell ref="U33:Z33"/>
    <mergeCell ref="AA33:AE33"/>
    <mergeCell ref="AF33:AG33"/>
    <mergeCell ref="AH33:AI33"/>
    <mergeCell ref="B40:T40"/>
    <mergeCell ref="U40:Z40"/>
    <mergeCell ref="AA40:AE40"/>
    <mergeCell ref="AF40:AG40"/>
    <mergeCell ref="AH40:AI40"/>
    <mergeCell ref="B39:T39"/>
    <mergeCell ref="U39:Z39"/>
    <mergeCell ref="B2:BI2"/>
    <mergeCell ref="B3:BI3"/>
    <mergeCell ref="B4:BI4"/>
    <mergeCell ref="B5:BI5"/>
    <mergeCell ref="B6:BI6"/>
    <mergeCell ref="B7:BI7"/>
    <mergeCell ref="B14:BI14"/>
    <mergeCell ref="B15:BI15"/>
    <mergeCell ref="B16:BI16"/>
    <mergeCell ref="C17:O17"/>
    <mergeCell ref="BE17:BF17"/>
    <mergeCell ref="BG17:BH17"/>
    <mergeCell ref="B8:BI8"/>
    <mergeCell ref="B9:BI9"/>
    <mergeCell ref="B10:BI10"/>
    <mergeCell ref="B11:BI11"/>
    <mergeCell ref="B12:BI12"/>
    <mergeCell ref="B13:BI13"/>
    <mergeCell ref="C24:N24"/>
    <mergeCell ref="O24:Q24"/>
    <mergeCell ref="C25:N25"/>
    <mergeCell ref="O25:BH25"/>
    <mergeCell ref="C26:N26"/>
    <mergeCell ref="O26:R26"/>
    <mergeCell ref="C19:M19"/>
    <mergeCell ref="U41:Z41"/>
    <mergeCell ref="AA41:AE41"/>
    <mergeCell ref="AF41:AG41"/>
    <mergeCell ref="AH41:AI41"/>
    <mergeCell ref="AJ41:AK41"/>
    <mergeCell ref="AL41:AM41"/>
    <mergeCell ref="AN41:AO41"/>
    <mergeCell ref="BB33:BC33"/>
    <mergeCell ref="BD33:BI33"/>
    <mergeCell ref="AJ33:AK33"/>
    <mergeCell ref="AL33:AM33"/>
    <mergeCell ref="AN33:AO33"/>
    <mergeCell ref="AP33:AQ33"/>
    <mergeCell ref="AR33:AS33"/>
    <mergeCell ref="AL30:AM32"/>
    <mergeCell ref="AN30:AO32"/>
    <mergeCell ref="AP30:AQ32"/>
    <mergeCell ref="AR30:AS32"/>
    <mergeCell ref="AV33:AW33"/>
    <mergeCell ref="AX33:AY33"/>
    <mergeCell ref="AZ33:BA33"/>
    <mergeCell ref="AT33:AU33"/>
    <mergeCell ref="BD34:BI34"/>
    <mergeCell ref="AA39:AE39"/>
    <mergeCell ref="AV40:AW40"/>
    <mergeCell ref="AX40:AY40"/>
    <mergeCell ref="AZ40:BA40"/>
    <mergeCell ref="BB40:BC40"/>
    <mergeCell ref="AX36:AY36"/>
    <mergeCell ref="AZ36:BA36"/>
    <mergeCell ref="BB36:BC36"/>
    <mergeCell ref="BD36:BI36"/>
    <mergeCell ref="AZ43:BA43"/>
    <mergeCell ref="BB43:BC43"/>
    <mergeCell ref="AT44:AU44"/>
    <mergeCell ref="AV44:AW44"/>
    <mergeCell ref="AX44:AY44"/>
    <mergeCell ref="AZ44:BA44"/>
    <mergeCell ref="BB44:BC44"/>
    <mergeCell ref="BB19:BH19"/>
    <mergeCell ref="C22:N22"/>
    <mergeCell ref="O22:BH22"/>
    <mergeCell ref="C23:N23"/>
    <mergeCell ref="O23:Q23"/>
    <mergeCell ref="C27:N27"/>
    <mergeCell ref="AR41:AS41"/>
    <mergeCell ref="AT41:AU41"/>
    <mergeCell ref="AV41:AW41"/>
    <mergeCell ref="AX41:AY41"/>
    <mergeCell ref="AZ41:BA41"/>
    <mergeCell ref="BB41:BC41"/>
    <mergeCell ref="BD41:BI41"/>
    <mergeCell ref="AP37:AQ37"/>
    <mergeCell ref="AA37:AE37"/>
    <mergeCell ref="AF37:AG37"/>
    <mergeCell ref="AH37:AI37"/>
    <mergeCell ref="AJ37:AK37"/>
    <mergeCell ref="AL37:AM37"/>
    <mergeCell ref="AN37:AO37"/>
    <mergeCell ref="O27:Q27"/>
    <mergeCell ref="C28:N28"/>
    <mergeCell ref="O28:BH28"/>
    <mergeCell ref="B30:T32"/>
    <mergeCell ref="B41:T41"/>
    <mergeCell ref="AF47:AG47"/>
    <mergeCell ref="AH47:AI47"/>
    <mergeCell ref="AJ47:AK47"/>
    <mergeCell ref="AL47:AM47"/>
    <mergeCell ref="AN47:AO47"/>
    <mergeCell ref="AP47:AQ47"/>
    <mergeCell ref="AJ45:AK45"/>
    <mergeCell ref="AF43:AG43"/>
    <mergeCell ref="AH43:AI43"/>
    <mergeCell ref="AJ43:AK43"/>
    <mergeCell ref="AL43:AM43"/>
    <mergeCell ref="AN43:AO43"/>
    <mergeCell ref="AP43:AQ43"/>
    <mergeCell ref="AR43:AS43"/>
    <mergeCell ref="AT43:AU43"/>
    <mergeCell ref="AV43:AW43"/>
    <mergeCell ref="AX43:AY43"/>
    <mergeCell ref="AP45:AQ45"/>
    <mergeCell ref="AR45:AS45"/>
    <mergeCell ref="AT45:AU45"/>
    <mergeCell ref="AV45:AW45"/>
    <mergeCell ref="AX45:AY45"/>
    <mergeCell ref="AH46:AI46"/>
    <mergeCell ref="AJ46:AK46"/>
    <mergeCell ref="AL46:AM46"/>
    <mergeCell ref="AN46:AO46"/>
    <mergeCell ref="AP46:AQ46"/>
    <mergeCell ref="AR46:AS46"/>
    <mergeCell ref="AT46:AU46"/>
    <mergeCell ref="AV46:AW46"/>
    <mergeCell ref="AX46:AY46"/>
    <mergeCell ref="AZ45:BA45"/>
    <mergeCell ref="BB45:BC45"/>
    <mergeCell ref="B45:T45"/>
    <mergeCell ref="U45:Z45"/>
    <mergeCell ref="AA45:AE45"/>
    <mergeCell ref="AF45:AG45"/>
    <mergeCell ref="AH45:AI45"/>
    <mergeCell ref="B44:T44"/>
    <mergeCell ref="U44:Z44"/>
    <mergeCell ref="AA44:AE44"/>
    <mergeCell ref="AF44:AG44"/>
    <mergeCell ref="AH44:AI44"/>
    <mergeCell ref="AJ44:AK44"/>
    <mergeCell ref="BD49:BI49"/>
    <mergeCell ref="B48:T48"/>
    <mergeCell ref="U48:Z48"/>
    <mergeCell ref="AA48:AE48"/>
    <mergeCell ref="AF48:AG48"/>
    <mergeCell ref="AH48:AI48"/>
    <mergeCell ref="AJ48:AK48"/>
    <mergeCell ref="AL48:AM48"/>
    <mergeCell ref="AN48:AO48"/>
    <mergeCell ref="AP48:AQ48"/>
    <mergeCell ref="AR48:AS48"/>
    <mergeCell ref="AT48:AU48"/>
    <mergeCell ref="AV48:AW48"/>
    <mergeCell ref="AX48:AY48"/>
    <mergeCell ref="BD45:BI45"/>
    <mergeCell ref="B46:T46"/>
    <mergeCell ref="U46:Z46"/>
    <mergeCell ref="AA46:AE46"/>
    <mergeCell ref="AF46:AG46"/>
    <mergeCell ref="AZ46:BA46"/>
    <mergeCell ref="BB46:BC46"/>
    <mergeCell ref="BD46:BI46"/>
    <mergeCell ref="AL45:AM45"/>
    <mergeCell ref="AA150:AE150"/>
    <mergeCell ref="AF150:AG150"/>
    <mergeCell ref="AH150:AI150"/>
    <mergeCell ref="AJ150:AK150"/>
    <mergeCell ref="AL150:AM150"/>
    <mergeCell ref="AN150:AO150"/>
    <mergeCell ref="AP150:AQ150"/>
    <mergeCell ref="AR150:AS150"/>
    <mergeCell ref="AT150:AU150"/>
    <mergeCell ref="AV150:AW150"/>
    <mergeCell ref="AX150:AY150"/>
    <mergeCell ref="AZ150:BA150"/>
    <mergeCell ref="B72:T72"/>
    <mergeCell ref="U72:Z72"/>
    <mergeCell ref="AA72:AE72"/>
    <mergeCell ref="AF72:AG72"/>
    <mergeCell ref="AH72:AI72"/>
    <mergeCell ref="AJ72:AK72"/>
    <mergeCell ref="AL72:AM72"/>
    <mergeCell ref="AN72:AO72"/>
    <mergeCell ref="AP72:AQ72"/>
    <mergeCell ref="AR72:AS72"/>
    <mergeCell ref="AT72:AU72"/>
    <mergeCell ref="AV72:AW72"/>
    <mergeCell ref="AX72:AY72"/>
    <mergeCell ref="AT124:AU124"/>
    <mergeCell ref="AV124:AW124"/>
    <mergeCell ref="AX124:AY124"/>
    <mergeCell ref="AZ124:BA124"/>
    <mergeCell ref="AZ73:BA73"/>
    <mergeCell ref="AZ72:BA72"/>
    <mergeCell ref="U83:Z83"/>
    <mergeCell ref="BB154:BC154"/>
    <mergeCell ref="AF153:AG153"/>
    <mergeCell ref="AH153:AI153"/>
    <mergeCell ref="AJ153:AK153"/>
    <mergeCell ref="AL153:AM153"/>
    <mergeCell ref="AN153:AO153"/>
    <mergeCell ref="AP153:AQ153"/>
    <mergeCell ref="AR153:AS153"/>
    <mergeCell ref="AT153:AU153"/>
    <mergeCell ref="AV153:AW153"/>
    <mergeCell ref="AX153:AY153"/>
    <mergeCell ref="AZ153:BA153"/>
    <mergeCell ref="BB153:BC153"/>
    <mergeCell ref="U153:Z153"/>
    <mergeCell ref="AA153:AE153"/>
    <mergeCell ref="AJ73:AK73"/>
    <mergeCell ref="AL73:AM73"/>
    <mergeCell ref="AN73:AO73"/>
    <mergeCell ref="AP73:AQ73"/>
    <mergeCell ref="BB73:BC73"/>
    <mergeCell ref="BB82:BC82"/>
    <mergeCell ref="AA83:AE83"/>
    <mergeCell ref="AF83:AG83"/>
    <mergeCell ref="AH83:AI83"/>
    <mergeCell ref="AJ83:AK83"/>
    <mergeCell ref="AL83:AM83"/>
    <mergeCell ref="AN83:AO83"/>
    <mergeCell ref="AP83:AQ83"/>
    <mergeCell ref="BD154:BI154"/>
    <mergeCell ref="AR151:AS151"/>
    <mergeCell ref="AT151:AU151"/>
    <mergeCell ref="AV151:AW151"/>
    <mergeCell ref="AX151:AY151"/>
    <mergeCell ref="AZ151:BA151"/>
    <mergeCell ref="BB151:BC151"/>
    <mergeCell ref="BD151:BI151"/>
    <mergeCell ref="BD152:BI152"/>
    <mergeCell ref="AL151:AM151"/>
    <mergeCell ref="AN151:AO151"/>
    <mergeCell ref="B152:T152"/>
    <mergeCell ref="U152:Z152"/>
    <mergeCell ref="AA152:AE152"/>
    <mergeCell ref="AF152:AG152"/>
    <mergeCell ref="AH152:AI152"/>
    <mergeCell ref="AJ152:AK152"/>
    <mergeCell ref="AL152:AM152"/>
    <mergeCell ref="AN152:AO152"/>
    <mergeCell ref="AP152:AQ152"/>
    <mergeCell ref="AR152:AS152"/>
    <mergeCell ref="AT152:AU152"/>
    <mergeCell ref="AV152:AW152"/>
    <mergeCell ref="AX152:AY152"/>
    <mergeCell ref="AZ152:BA152"/>
    <mergeCell ref="BB152:BC152"/>
    <mergeCell ref="B151:T151"/>
    <mergeCell ref="U151:Z151"/>
    <mergeCell ref="AA151:AE151"/>
    <mergeCell ref="AF151:AG151"/>
    <mergeCell ref="AH151:AI151"/>
    <mergeCell ref="B153:T153"/>
    <mergeCell ref="BD153:BI153"/>
    <mergeCell ref="B156:T156"/>
    <mergeCell ref="U156:Z156"/>
    <mergeCell ref="AA156:AE156"/>
    <mergeCell ref="AF156:AG156"/>
    <mergeCell ref="AH156:AI156"/>
    <mergeCell ref="AJ156:AK156"/>
    <mergeCell ref="AL156:AM156"/>
    <mergeCell ref="AN156:AO156"/>
    <mergeCell ref="AP156:AQ156"/>
    <mergeCell ref="AR156:AS156"/>
    <mergeCell ref="AT156:AU156"/>
    <mergeCell ref="AV156:AW156"/>
    <mergeCell ref="AX156:AY156"/>
    <mergeCell ref="AZ156:BA156"/>
    <mergeCell ref="B154:T154"/>
    <mergeCell ref="U154:Z154"/>
    <mergeCell ref="AA154:AE154"/>
    <mergeCell ref="AF154:AG154"/>
    <mergeCell ref="AH154:AI154"/>
    <mergeCell ref="AJ154:AK154"/>
    <mergeCell ref="AL154:AM154"/>
    <mergeCell ref="AN154:AO154"/>
    <mergeCell ref="AP154:AQ154"/>
    <mergeCell ref="AR154:AS154"/>
    <mergeCell ref="AT154:AU154"/>
    <mergeCell ref="AV154:AW154"/>
    <mergeCell ref="AX154:AY154"/>
    <mergeCell ref="AZ154:BA154"/>
    <mergeCell ref="B155:T155"/>
    <mergeCell ref="U155:Z155"/>
    <mergeCell ref="AA155:AE155"/>
    <mergeCell ref="AF155:AG155"/>
    <mergeCell ref="AH155:AI155"/>
    <mergeCell ref="AJ155:AK155"/>
    <mergeCell ref="AL155:AM155"/>
    <mergeCell ref="AN155:AO155"/>
    <mergeCell ref="AP155:AQ155"/>
    <mergeCell ref="AR155:AS155"/>
    <mergeCell ref="AT155:AU155"/>
    <mergeCell ref="AV155:AW155"/>
    <mergeCell ref="AX155:AY155"/>
    <mergeCell ref="AZ155:BA155"/>
    <mergeCell ref="BB155:BC155"/>
    <mergeCell ref="BD155:BI155"/>
    <mergeCell ref="BB156:BC156"/>
    <mergeCell ref="BD156:BI156"/>
    <mergeCell ref="AH158:AI158"/>
    <mergeCell ref="AJ158:AK158"/>
    <mergeCell ref="AL158:AM158"/>
    <mergeCell ref="AN158:AO158"/>
    <mergeCell ref="AP158:AQ158"/>
    <mergeCell ref="AR158:AS158"/>
    <mergeCell ref="AT158:AU158"/>
    <mergeCell ref="AV158:AW158"/>
    <mergeCell ref="AX158:AY158"/>
    <mergeCell ref="AZ158:BA158"/>
    <mergeCell ref="BB158:BC158"/>
    <mergeCell ref="B157:T157"/>
    <mergeCell ref="U157:Z157"/>
    <mergeCell ref="AA157:AE157"/>
    <mergeCell ref="AF157:AG157"/>
    <mergeCell ref="AH157:AI157"/>
    <mergeCell ref="AJ157:AK157"/>
    <mergeCell ref="AL157:AM157"/>
    <mergeCell ref="AN157:AO157"/>
    <mergeCell ref="AP157:AQ157"/>
    <mergeCell ref="AR157:AS157"/>
    <mergeCell ref="AT157:AU157"/>
    <mergeCell ref="AV157:AW157"/>
    <mergeCell ref="AX157:AY157"/>
    <mergeCell ref="AZ157:BA157"/>
    <mergeCell ref="BB157:BC157"/>
    <mergeCell ref="BD157:BI157"/>
    <mergeCell ref="AL161:AM161"/>
    <mergeCell ref="AN161:AO161"/>
    <mergeCell ref="AP161:AQ161"/>
    <mergeCell ref="AR161:AS161"/>
    <mergeCell ref="AT161:AU161"/>
    <mergeCell ref="AV161:AW161"/>
    <mergeCell ref="AX161:AY161"/>
    <mergeCell ref="AZ161:BA161"/>
    <mergeCell ref="BB161:BC161"/>
    <mergeCell ref="BD158:BI158"/>
    <mergeCell ref="B159:T159"/>
    <mergeCell ref="U159:Z159"/>
    <mergeCell ref="AA159:AE159"/>
    <mergeCell ref="AF159:AG159"/>
    <mergeCell ref="AH159:AI159"/>
    <mergeCell ref="AJ159:AK159"/>
    <mergeCell ref="AL159:AM159"/>
    <mergeCell ref="AN159:AO159"/>
    <mergeCell ref="AP159:AQ159"/>
    <mergeCell ref="AR159:AS159"/>
    <mergeCell ref="AT159:AU159"/>
    <mergeCell ref="AV159:AW159"/>
    <mergeCell ref="AX159:AY159"/>
    <mergeCell ref="AZ159:BA159"/>
    <mergeCell ref="BB159:BC159"/>
    <mergeCell ref="BD159:BI159"/>
    <mergeCell ref="B158:T158"/>
    <mergeCell ref="U158:Z158"/>
    <mergeCell ref="AA158:AE158"/>
    <mergeCell ref="AF158:AG158"/>
    <mergeCell ref="BD161:BI161"/>
    <mergeCell ref="U160:Z160"/>
    <mergeCell ref="AA160:AE160"/>
    <mergeCell ref="AF160:AG160"/>
    <mergeCell ref="AH160:AI160"/>
    <mergeCell ref="AJ160:AK160"/>
    <mergeCell ref="AL160:AM160"/>
    <mergeCell ref="AN160:AO160"/>
    <mergeCell ref="AT160:AU160"/>
    <mergeCell ref="AV160:AW160"/>
    <mergeCell ref="AX160:AY160"/>
    <mergeCell ref="AZ160:BA160"/>
    <mergeCell ref="BB160:BC160"/>
    <mergeCell ref="B161:T161"/>
    <mergeCell ref="U161:Z161"/>
    <mergeCell ref="AA161:AE161"/>
    <mergeCell ref="AF161:AG161"/>
    <mergeCell ref="AH161:AI161"/>
    <mergeCell ref="B163:T163"/>
    <mergeCell ref="U163:Z163"/>
    <mergeCell ref="AA163:AE163"/>
    <mergeCell ref="AF163:AG163"/>
    <mergeCell ref="AH163:AI163"/>
    <mergeCell ref="AJ163:AK163"/>
    <mergeCell ref="AL163:AM163"/>
    <mergeCell ref="AN163:AO163"/>
    <mergeCell ref="AP163:AQ163"/>
    <mergeCell ref="AR163:AS163"/>
    <mergeCell ref="AT163:AU163"/>
    <mergeCell ref="AV163:AW163"/>
    <mergeCell ref="AX163:AY163"/>
    <mergeCell ref="AZ163:BA163"/>
    <mergeCell ref="BB163:BC163"/>
    <mergeCell ref="BD163:BI163"/>
    <mergeCell ref="B162:T162"/>
    <mergeCell ref="U162:Z162"/>
    <mergeCell ref="AA162:AE162"/>
    <mergeCell ref="AF162:AG162"/>
    <mergeCell ref="AH162:AI162"/>
    <mergeCell ref="BD162:BI162"/>
    <mergeCell ref="AJ162:AK162"/>
    <mergeCell ref="AL162:AM162"/>
    <mergeCell ref="AN162:AO162"/>
    <mergeCell ref="AP162:AQ162"/>
    <mergeCell ref="AR162:AS162"/>
    <mergeCell ref="AT162:AU162"/>
    <mergeCell ref="AV162:AW162"/>
    <mergeCell ref="AX162:AY162"/>
    <mergeCell ref="AZ162:BA162"/>
    <mergeCell ref="BB162:BC162"/>
    <mergeCell ref="B71:T71"/>
    <mergeCell ref="U71:Z71"/>
    <mergeCell ref="AA71:AE71"/>
    <mergeCell ref="AF71:AG71"/>
    <mergeCell ref="AH71:AI71"/>
    <mergeCell ref="AJ71:AK71"/>
    <mergeCell ref="AL71:AM71"/>
    <mergeCell ref="AN71:AO71"/>
    <mergeCell ref="AP71:AQ71"/>
    <mergeCell ref="AR71:AS71"/>
    <mergeCell ref="AT71:AU71"/>
    <mergeCell ref="AV71:AW71"/>
    <mergeCell ref="AX71:AY71"/>
    <mergeCell ref="AZ71:BA71"/>
    <mergeCell ref="BB71:BC71"/>
    <mergeCell ref="B37:T37"/>
    <mergeCell ref="U37:Z37"/>
    <mergeCell ref="U49:Z49"/>
    <mergeCell ref="AA49:AE49"/>
    <mergeCell ref="AF49:AG49"/>
    <mergeCell ref="AH49:AI49"/>
    <mergeCell ref="AJ49:AK49"/>
    <mergeCell ref="AL49:AM49"/>
    <mergeCell ref="AN49:AO49"/>
    <mergeCell ref="AP49:AQ49"/>
    <mergeCell ref="AR49:AS49"/>
    <mergeCell ref="AT49:AU49"/>
    <mergeCell ref="AV49:AW49"/>
    <mergeCell ref="AX49:AY49"/>
    <mergeCell ref="AZ49:BA49"/>
    <mergeCell ref="BB49:BC49"/>
    <mergeCell ref="AN45:AO45"/>
    <mergeCell ref="BD71:BI71"/>
    <mergeCell ref="AZ48:BA48"/>
    <mergeCell ref="BB48:BC48"/>
    <mergeCell ref="BD48:BI48"/>
    <mergeCell ref="BD47:BI47"/>
    <mergeCell ref="B47:T47"/>
    <mergeCell ref="U47:Z47"/>
    <mergeCell ref="B49:T49"/>
    <mergeCell ref="BB72:BC72"/>
    <mergeCell ref="BD72:BI72"/>
    <mergeCell ref="BD73:BI73"/>
    <mergeCell ref="B74:T74"/>
    <mergeCell ref="U74:Z74"/>
    <mergeCell ref="AA74:AE74"/>
    <mergeCell ref="AF74:AG74"/>
    <mergeCell ref="AH74:AI74"/>
    <mergeCell ref="AJ74:AK74"/>
    <mergeCell ref="AL74:AM74"/>
    <mergeCell ref="AN74:AO74"/>
    <mergeCell ref="AP74:AQ74"/>
    <mergeCell ref="AR74:AS74"/>
    <mergeCell ref="AT74:AU74"/>
    <mergeCell ref="AV74:AW74"/>
    <mergeCell ref="AX74:AY74"/>
    <mergeCell ref="AZ74:BA74"/>
    <mergeCell ref="BB74:BC74"/>
    <mergeCell ref="BD74:BI74"/>
    <mergeCell ref="B73:T73"/>
    <mergeCell ref="U73:Z73"/>
    <mergeCell ref="AA73:AE73"/>
    <mergeCell ref="AF73:AG73"/>
    <mergeCell ref="AH73:AI73"/>
    <mergeCell ref="BD75:BI75"/>
    <mergeCell ref="B76:T76"/>
    <mergeCell ref="U76:Z76"/>
    <mergeCell ref="AA76:AE76"/>
    <mergeCell ref="AF76:AG76"/>
    <mergeCell ref="AH76:AI76"/>
    <mergeCell ref="AJ76:AK76"/>
    <mergeCell ref="AL76:AM76"/>
    <mergeCell ref="AN76:AO76"/>
    <mergeCell ref="AP76:AQ76"/>
    <mergeCell ref="AR76:AS76"/>
    <mergeCell ref="AT76:AU76"/>
    <mergeCell ref="AV76:AW76"/>
    <mergeCell ref="AX76:AY76"/>
    <mergeCell ref="AZ76:BA76"/>
    <mergeCell ref="BB76:BC76"/>
    <mergeCell ref="BD76:BI76"/>
    <mergeCell ref="B75:T75"/>
    <mergeCell ref="U75:Z75"/>
    <mergeCell ref="AA75:AE75"/>
    <mergeCell ref="AF75:AG75"/>
    <mergeCell ref="AH75:AI75"/>
    <mergeCell ref="AJ75:AK75"/>
    <mergeCell ref="AL75:AM75"/>
    <mergeCell ref="AN75:AO75"/>
    <mergeCell ref="AP75:AQ75"/>
    <mergeCell ref="AR75:AS75"/>
    <mergeCell ref="AT75:AU75"/>
    <mergeCell ref="AV75:AW75"/>
    <mergeCell ref="AX75:AY75"/>
    <mergeCell ref="AZ75:BA75"/>
    <mergeCell ref="BB75:BC75"/>
    <mergeCell ref="BD77:BI77"/>
    <mergeCell ref="B78:T78"/>
    <mergeCell ref="U78:Z78"/>
    <mergeCell ref="AA78:AE78"/>
    <mergeCell ref="AF78:AG78"/>
    <mergeCell ref="AH78:AI78"/>
    <mergeCell ref="AJ78:AK78"/>
    <mergeCell ref="AL78:AM78"/>
    <mergeCell ref="AN78:AO78"/>
    <mergeCell ref="AP78:AQ78"/>
    <mergeCell ref="AR78:AS78"/>
    <mergeCell ref="AT78:AU78"/>
    <mergeCell ref="AV78:AW78"/>
    <mergeCell ref="AX78:AY78"/>
    <mergeCell ref="AZ78:BA78"/>
    <mergeCell ref="BB78:BC78"/>
    <mergeCell ref="BD78:BI78"/>
    <mergeCell ref="B77:T77"/>
    <mergeCell ref="U77:Z77"/>
    <mergeCell ref="AA77:AE77"/>
    <mergeCell ref="AF77:AG77"/>
    <mergeCell ref="AH77:AI77"/>
    <mergeCell ref="AJ77:AK77"/>
    <mergeCell ref="AL77:AM77"/>
    <mergeCell ref="AN77:AO77"/>
    <mergeCell ref="AP77:AQ77"/>
    <mergeCell ref="AR77:AS77"/>
    <mergeCell ref="AT77:AU77"/>
    <mergeCell ref="AV77:AW77"/>
    <mergeCell ref="BD82:BI82"/>
    <mergeCell ref="BD79:BI79"/>
    <mergeCell ref="B80:T80"/>
    <mergeCell ref="U80:Z80"/>
    <mergeCell ref="AA80:AE80"/>
    <mergeCell ref="AF80:AG80"/>
    <mergeCell ref="AH80:AI80"/>
    <mergeCell ref="AJ80:AK80"/>
    <mergeCell ref="AL80:AM80"/>
    <mergeCell ref="AN80:AO80"/>
    <mergeCell ref="AP80:AQ80"/>
    <mergeCell ref="AR80:AS80"/>
    <mergeCell ref="AT80:AU80"/>
    <mergeCell ref="AV80:AW80"/>
    <mergeCell ref="AX80:AY80"/>
    <mergeCell ref="AZ80:BA80"/>
    <mergeCell ref="BB80:BC80"/>
    <mergeCell ref="B79:T79"/>
    <mergeCell ref="U79:Z79"/>
    <mergeCell ref="AA79:AE79"/>
    <mergeCell ref="AF79:AG79"/>
    <mergeCell ref="AH79:AI79"/>
    <mergeCell ref="AJ79:AK79"/>
    <mergeCell ref="AL79:AM79"/>
    <mergeCell ref="AN79:AO79"/>
    <mergeCell ref="AP79:AQ79"/>
    <mergeCell ref="B82:T82"/>
    <mergeCell ref="U82:Z82"/>
    <mergeCell ref="AX82:AY82"/>
    <mergeCell ref="AR79:AS79"/>
    <mergeCell ref="AT79:AU79"/>
    <mergeCell ref="AV79:AW79"/>
    <mergeCell ref="BD83:BI83"/>
    <mergeCell ref="B84:T84"/>
    <mergeCell ref="U84:Z84"/>
    <mergeCell ref="AA84:AE84"/>
    <mergeCell ref="AA82:AE82"/>
    <mergeCell ref="AF82:AG82"/>
    <mergeCell ref="AH82:AI82"/>
    <mergeCell ref="AJ82:AK82"/>
    <mergeCell ref="AL82:AM82"/>
    <mergeCell ref="AN82:AO82"/>
    <mergeCell ref="AP82:AQ82"/>
    <mergeCell ref="BD80:BI80"/>
    <mergeCell ref="B81:T81"/>
    <mergeCell ref="U81:Z81"/>
    <mergeCell ref="AA81:AE81"/>
    <mergeCell ref="AF81:AG81"/>
    <mergeCell ref="AH81:AI81"/>
    <mergeCell ref="AJ81:AK81"/>
    <mergeCell ref="AL81:AM81"/>
    <mergeCell ref="AN81:AO81"/>
    <mergeCell ref="AP81:AQ81"/>
    <mergeCell ref="AR81:AS81"/>
    <mergeCell ref="AT81:AU81"/>
    <mergeCell ref="AV81:AW81"/>
    <mergeCell ref="AX81:AY81"/>
    <mergeCell ref="AZ81:BA81"/>
    <mergeCell ref="BB81:BC81"/>
    <mergeCell ref="BD81:BI81"/>
    <mergeCell ref="AR82:AS82"/>
    <mergeCell ref="AT82:AU82"/>
    <mergeCell ref="AV82:AW82"/>
    <mergeCell ref="B83:T83"/>
    <mergeCell ref="AR83:AS83"/>
    <mergeCell ref="AT83:AU83"/>
    <mergeCell ref="AV83:AW83"/>
    <mergeCell ref="AX83:AY83"/>
    <mergeCell ref="AZ83:BA83"/>
    <mergeCell ref="BB83:BC83"/>
    <mergeCell ref="B85:T85"/>
    <mergeCell ref="U85:Z85"/>
    <mergeCell ref="AA85:AE85"/>
    <mergeCell ref="AF85:AG85"/>
    <mergeCell ref="AH85:AI85"/>
    <mergeCell ref="AJ85:AK85"/>
    <mergeCell ref="AL85:AM85"/>
    <mergeCell ref="AN85:AO85"/>
    <mergeCell ref="AP85:AQ85"/>
    <mergeCell ref="AZ82:BA82"/>
    <mergeCell ref="BD89:BI89"/>
    <mergeCell ref="AR89:AS89"/>
    <mergeCell ref="AT89:AU89"/>
    <mergeCell ref="AV89:AW89"/>
    <mergeCell ref="AX89:AY89"/>
    <mergeCell ref="AZ89:BA89"/>
    <mergeCell ref="BB89:BC89"/>
    <mergeCell ref="BD86:BI86"/>
    <mergeCell ref="B87:T87"/>
    <mergeCell ref="U87:Z87"/>
    <mergeCell ref="AA87:AE87"/>
    <mergeCell ref="AF84:AG84"/>
    <mergeCell ref="AH84:AI84"/>
    <mergeCell ref="AJ84:AK84"/>
    <mergeCell ref="AL84:AM84"/>
    <mergeCell ref="AN84:AO84"/>
    <mergeCell ref="AP84:AQ84"/>
    <mergeCell ref="AR84:AS84"/>
    <mergeCell ref="AT84:AU84"/>
    <mergeCell ref="AV84:AW84"/>
    <mergeCell ref="AX84:AY84"/>
    <mergeCell ref="AZ84:BA84"/>
    <mergeCell ref="BB84:BC84"/>
    <mergeCell ref="BD84:BI84"/>
    <mergeCell ref="AR85:AS85"/>
    <mergeCell ref="AT85:AU85"/>
    <mergeCell ref="AV85:AW85"/>
    <mergeCell ref="AX85:AY85"/>
    <mergeCell ref="AZ85:BA85"/>
    <mergeCell ref="BB85:BC85"/>
    <mergeCell ref="BD85:BI85"/>
    <mergeCell ref="B86:T86"/>
    <mergeCell ref="B89:T89"/>
    <mergeCell ref="U89:Z89"/>
    <mergeCell ref="AA89:AE89"/>
    <mergeCell ref="AF89:AG89"/>
    <mergeCell ref="AH89:AI89"/>
    <mergeCell ref="AJ89:AK89"/>
    <mergeCell ref="AL89:AM89"/>
    <mergeCell ref="AN89:AO89"/>
    <mergeCell ref="AP89:AQ89"/>
    <mergeCell ref="AP86:AQ86"/>
    <mergeCell ref="AR86:AS86"/>
    <mergeCell ref="AT86:AU86"/>
    <mergeCell ref="AV86:AW86"/>
    <mergeCell ref="AX86:AY86"/>
    <mergeCell ref="AZ86:BA86"/>
    <mergeCell ref="BB86:BC86"/>
    <mergeCell ref="AJ88:AK88"/>
    <mergeCell ref="AL88:AM88"/>
    <mergeCell ref="AN88:AO88"/>
    <mergeCell ref="AP88:AQ88"/>
    <mergeCell ref="U86:Z86"/>
    <mergeCell ref="AA86:AE86"/>
    <mergeCell ref="AF86:AG86"/>
    <mergeCell ref="AH86:AI86"/>
    <mergeCell ref="AJ86:AK86"/>
    <mergeCell ref="AL86:AM86"/>
    <mergeCell ref="AN86:AO86"/>
    <mergeCell ref="AF87:AG87"/>
    <mergeCell ref="AH87:AI87"/>
    <mergeCell ref="AJ87:AK87"/>
    <mergeCell ref="AL87:AM87"/>
    <mergeCell ref="AN87:AO87"/>
    <mergeCell ref="AP87:AQ87"/>
    <mergeCell ref="B90:T90"/>
    <mergeCell ref="U90:Z90"/>
    <mergeCell ref="AA90:AE90"/>
    <mergeCell ref="BD91:BI91"/>
    <mergeCell ref="B92:T92"/>
    <mergeCell ref="U92:Z92"/>
    <mergeCell ref="AA92:AE92"/>
    <mergeCell ref="AF92:AG92"/>
    <mergeCell ref="AH92:AI92"/>
    <mergeCell ref="AJ92:AK92"/>
    <mergeCell ref="AR87:AS87"/>
    <mergeCell ref="AT87:AU87"/>
    <mergeCell ref="AV87:AW87"/>
    <mergeCell ref="AX87:AY87"/>
    <mergeCell ref="AZ87:BA87"/>
    <mergeCell ref="BB87:BC87"/>
    <mergeCell ref="BD87:BI87"/>
    <mergeCell ref="AR88:AS88"/>
    <mergeCell ref="AT88:AU88"/>
    <mergeCell ref="AV88:AW88"/>
    <mergeCell ref="AX88:AY88"/>
    <mergeCell ref="AZ88:BA88"/>
    <mergeCell ref="BB88:BC88"/>
    <mergeCell ref="BD88:BI88"/>
    <mergeCell ref="AN91:AO91"/>
    <mergeCell ref="AP91:AQ91"/>
    <mergeCell ref="BD92:BI92"/>
    <mergeCell ref="B88:T88"/>
    <mergeCell ref="U88:Z88"/>
    <mergeCell ref="AA88:AE88"/>
    <mergeCell ref="AF88:AG88"/>
    <mergeCell ref="AH88:AI88"/>
    <mergeCell ref="AF90:AG90"/>
    <mergeCell ref="AH90:AI90"/>
    <mergeCell ref="AJ90:AK90"/>
    <mergeCell ref="AL90:AM90"/>
    <mergeCell ref="AN90:AO90"/>
    <mergeCell ref="AP90:AQ90"/>
    <mergeCell ref="AR90:AS90"/>
    <mergeCell ref="AT90:AU90"/>
    <mergeCell ref="AV90:AW90"/>
    <mergeCell ref="AX90:AY90"/>
    <mergeCell ref="AZ90:BA90"/>
    <mergeCell ref="BB90:BC90"/>
    <mergeCell ref="BD90:BI90"/>
    <mergeCell ref="AR91:AS91"/>
    <mergeCell ref="AT91:AU91"/>
    <mergeCell ref="AV91:AW91"/>
    <mergeCell ref="AX91:AY91"/>
    <mergeCell ref="AZ91:BA91"/>
    <mergeCell ref="BB91:BC91"/>
    <mergeCell ref="AL92:AM92"/>
    <mergeCell ref="AN92:AO92"/>
    <mergeCell ref="AP92:AQ92"/>
    <mergeCell ref="AR92:AS92"/>
    <mergeCell ref="AT92:AU92"/>
    <mergeCell ref="AV92:AW92"/>
    <mergeCell ref="AX92:AY92"/>
    <mergeCell ref="AZ92:BA92"/>
    <mergeCell ref="BB92:BC92"/>
    <mergeCell ref="B94:T94"/>
    <mergeCell ref="U94:Z94"/>
    <mergeCell ref="AA94:AE94"/>
    <mergeCell ref="AF94:AG94"/>
    <mergeCell ref="AH94:AI94"/>
    <mergeCell ref="AJ94:AK94"/>
    <mergeCell ref="AL94:AM94"/>
    <mergeCell ref="AN94:AO94"/>
    <mergeCell ref="AP94:AQ94"/>
    <mergeCell ref="AT94:AU94"/>
    <mergeCell ref="AV94:AW94"/>
    <mergeCell ref="AX94:AY94"/>
    <mergeCell ref="AZ94:BA94"/>
    <mergeCell ref="BB94:BC94"/>
    <mergeCell ref="B93:T93"/>
    <mergeCell ref="U93:Z93"/>
    <mergeCell ref="AA93:AE93"/>
    <mergeCell ref="B91:T91"/>
    <mergeCell ref="U91:Z91"/>
    <mergeCell ref="AA91:AE91"/>
    <mergeCell ref="AF91:AG91"/>
    <mergeCell ref="AH91:AI91"/>
    <mergeCell ref="AJ91:AK91"/>
    <mergeCell ref="AL91:AM91"/>
    <mergeCell ref="BD98:BI98"/>
    <mergeCell ref="AR98:AS98"/>
    <mergeCell ref="AT98:AU98"/>
    <mergeCell ref="AV98:AW98"/>
    <mergeCell ref="AX98:AY98"/>
    <mergeCell ref="AZ98:BA98"/>
    <mergeCell ref="BB98:BC98"/>
    <mergeCell ref="BD95:BI95"/>
    <mergeCell ref="B96:T96"/>
    <mergeCell ref="U96:Z96"/>
    <mergeCell ref="AA96:AE96"/>
    <mergeCell ref="AF93:AG93"/>
    <mergeCell ref="AH93:AI93"/>
    <mergeCell ref="AJ93:AK93"/>
    <mergeCell ref="AL93:AM93"/>
    <mergeCell ref="AN93:AO93"/>
    <mergeCell ref="AP93:AQ93"/>
    <mergeCell ref="AR93:AS93"/>
    <mergeCell ref="AT93:AU93"/>
    <mergeCell ref="AV93:AW93"/>
    <mergeCell ref="AX93:AY93"/>
    <mergeCell ref="AZ93:BA93"/>
    <mergeCell ref="BB93:BC93"/>
    <mergeCell ref="BD93:BI93"/>
    <mergeCell ref="AR94:AS94"/>
    <mergeCell ref="BD94:BI94"/>
    <mergeCell ref="B95:T95"/>
    <mergeCell ref="B98:T98"/>
    <mergeCell ref="U98:Z98"/>
    <mergeCell ref="AA98:AE98"/>
    <mergeCell ref="AF98:AG98"/>
    <mergeCell ref="AH98:AI98"/>
    <mergeCell ref="AJ98:AK98"/>
    <mergeCell ref="AL98:AM98"/>
    <mergeCell ref="AN98:AO98"/>
    <mergeCell ref="AP98:AQ98"/>
    <mergeCell ref="AP95:AQ95"/>
    <mergeCell ref="AR95:AS95"/>
    <mergeCell ref="AT95:AU95"/>
    <mergeCell ref="AV95:AW95"/>
    <mergeCell ref="AX95:AY95"/>
    <mergeCell ref="AZ95:BA95"/>
    <mergeCell ref="BB95:BC95"/>
    <mergeCell ref="B97:T97"/>
    <mergeCell ref="U97:Z97"/>
    <mergeCell ref="AA97:AE97"/>
    <mergeCell ref="AF97:AG97"/>
    <mergeCell ref="AH97:AI97"/>
    <mergeCell ref="AJ97:AK97"/>
    <mergeCell ref="AL97:AM97"/>
    <mergeCell ref="AN97:AO97"/>
    <mergeCell ref="AP97:AQ97"/>
    <mergeCell ref="U95:Z95"/>
    <mergeCell ref="AA95:AE95"/>
    <mergeCell ref="AF95:AG95"/>
    <mergeCell ref="AH95:AI95"/>
    <mergeCell ref="AJ95:AK95"/>
    <mergeCell ref="AL95:AM95"/>
    <mergeCell ref="AN95:AO95"/>
    <mergeCell ref="AF96:AG96"/>
    <mergeCell ref="AH96:AI96"/>
    <mergeCell ref="AJ96:AK96"/>
    <mergeCell ref="AL96:AM96"/>
    <mergeCell ref="AN96:AO96"/>
    <mergeCell ref="AP96:AQ96"/>
    <mergeCell ref="AR96:AS96"/>
    <mergeCell ref="AT96:AU96"/>
    <mergeCell ref="AV96:AW96"/>
    <mergeCell ref="AX96:AY96"/>
    <mergeCell ref="AZ96:BA96"/>
    <mergeCell ref="BB96:BC96"/>
    <mergeCell ref="BD96:BI96"/>
    <mergeCell ref="AR97:AS97"/>
    <mergeCell ref="AT97:AU97"/>
    <mergeCell ref="AV97:AW97"/>
    <mergeCell ref="AX97:AY97"/>
    <mergeCell ref="AZ97:BA97"/>
    <mergeCell ref="BB97:BC97"/>
    <mergeCell ref="BD97:BI97"/>
    <mergeCell ref="AN100:AO100"/>
    <mergeCell ref="AP100:AQ100"/>
    <mergeCell ref="BD101:BI101"/>
    <mergeCell ref="B102:T102"/>
    <mergeCell ref="U102:Z102"/>
    <mergeCell ref="AA102:AE102"/>
    <mergeCell ref="AF99:AG99"/>
    <mergeCell ref="AH99:AI99"/>
    <mergeCell ref="AJ99:AK99"/>
    <mergeCell ref="AL99:AM99"/>
    <mergeCell ref="AN99:AO99"/>
    <mergeCell ref="AP99:AQ99"/>
    <mergeCell ref="AR99:AS99"/>
    <mergeCell ref="AT99:AU99"/>
    <mergeCell ref="AV99:AW99"/>
    <mergeCell ref="AX99:AY99"/>
    <mergeCell ref="AZ99:BA99"/>
    <mergeCell ref="BB99:BC99"/>
    <mergeCell ref="BD99:BI99"/>
    <mergeCell ref="AR100:AS100"/>
    <mergeCell ref="AT100:AU100"/>
    <mergeCell ref="AV100:AW100"/>
    <mergeCell ref="AX100:AY100"/>
    <mergeCell ref="AZ100:BA100"/>
    <mergeCell ref="BB100:BC100"/>
    <mergeCell ref="B99:T99"/>
    <mergeCell ref="U99:Z99"/>
    <mergeCell ref="AA99:AE99"/>
    <mergeCell ref="BD100:BI100"/>
    <mergeCell ref="B101:T101"/>
    <mergeCell ref="U101:Z101"/>
    <mergeCell ref="AA101:AE101"/>
    <mergeCell ref="AF101:AG101"/>
    <mergeCell ref="AH101:AI101"/>
    <mergeCell ref="AJ101:AK101"/>
    <mergeCell ref="AL101:AM101"/>
    <mergeCell ref="AN101:AO101"/>
    <mergeCell ref="AP101:AQ101"/>
    <mergeCell ref="AR101:AS101"/>
    <mergeCell ref="AT101:AU101"/>
    <mergeCell ref="AV101:AW101"/>
    <mergeCell ref="AX101:AY101"/>
    <mergeCell ref="AZ101:BA101"/>
    <mergeCell ref="BB101:BC101"/>
    <mergeCell ref="B103:T103"/>
    <mergeCell ref="U103:Z103"/>
    <mergeCell ref="AA103:AE103"/>
    <mergeCell ref="AF103:AG103"/>
    <mergeCell ref="AH103:AI103"/>
    <mergeCell ref="AJ103:AK103"/>
    <mergeCell ref="AL103:AM103"/>
    <mergeCell ref="AN103:AO103"/>
    <mergeCell ref="AP103:AQ103"/>
    <mergeCell ref="AT103:AU103"/>
    <mergeCell ref="AV103:AW103"/>
    <mergeCell ref="AX103:AY103"/>
    <mergeCell ref="AZ103:BA103"/>
    <mergeCell ref="BB103:BC103"/>
    <mergeCell ref="B100:T100"/>
    <mergeCell ref="U100:Z100"/>
    <mergeCell ref="AA100:AE100"/>
    <mergeCell ref="AF100:AG100"/>
    <mergeCell ref="AH100:AI100"/>
    <mergeCell ref="AJ100:AK100"/>
    <mergeCell ref="AL100:AM100"/>
    <mergeCell ref="BD107:BI107"/>
    <mergeCell ref="AR107:AS107"/>
    <mergeCell ref="AT107:AU107"/>
    <mergeCell ref="AV107:AW107"/>
    <mergeCell ref="AX107:AY107"/>
    <mergeCell ref="AZ107:BA107"/>
    <mergeCell ref="BB107:BC107"/>
    <mergeCell ref="BD104:BI104"/>
    <mergeCell ref="B105:T105"/>
    <mergeCell ref="U105:Z105"/>
    <mergeCell ref="AA105:AE105"/>
    <mergeCell ref="AF102:AG102"/>
    <mergeCell ref="AH102:AI102"/>
    <mergeCell ref="AJ102:AK102"/>
    <mergeCell ref="AL102:AM102"/>
    <mergeCell ref="AN102:AO102"/>
    <mergeCell ref="AP102:AQ102"/>
    <mergeCell ref="AR102:AS102"/>
    <mergeCell ref="AT102:AU102"/>
    <mergeCell ref="AV102:AW102"/>
    <mergeCell ref="AX102:AY102"/>
    <mergeCell ref="AZ102:BA102"/>
    <mergeCell ref="BB102:BC102"/>
    <mergeCell ref="BD102:BI102"/>
    <mergeCell ref="AR103:AS103"/>
    <mergeCell ref="BD103:BI103"/>
    <mergeCell ref="B104:T104"/>
    <mergeCell ref="B107:T107"/>
    <mergeCell ref="U107:Z107"/>
    <mergeCell ref="AA107:AE107"/>
    <mergeCell ref="AF107:AG107"/>
    <mergeCell ref="AH107:AI107"/>
    <mergeCell ref="AJ107:AK107"/>
    <mergeCell ref="AL107:AM107"/>
    <mergeCell ref="AN107:AO107"/>
    <mergeCell ref="AP107:AQ107"/>
    <mergeCell ref="AP104:AQ104"/>
    <mergeCell ref="AR104:AS104"/>
    <mergeCell ref="AT104:AU104"/>
    <mergeCell ref="AV104:AW104"/>
    <mergeCell ref="AX104:AY104"/>
    <mergeCell ref="AZ104:BA104"/>
    <mergeCell ref="BB104:BC104"/>
    <mergeCell ref="B106:T106"/>
    <mergeCell ref="U106:Z106"/>
    <mergeCell ref="AA106:AE106"/>
    <mergeCell ref="AF106:AG106"/>
    <mergeCell ref="AH106:AI106"/>
    <mergeCell ref="AJ106:AK106"/>
    <mergeCell ref="AL106:AM106"/>
    <mergeCell ref="AN106:AO106"/>
    <mergeCell ref="AP106:AQ106"/>
    <mergeCell ref="U104:Z104"/>
    <mergeCell ref="AA104:AE104"/>
    <mergeCell ref="AF104:AG104"/>
    <mergeCell ref="AH104:AI104"/>
    <mergeCell ref="AJ104:AK104"/>
    <mergeCell ref="AL104:AM104"/>
    <mergeCell ref="AN104:AO104"/>
    <mergeCell ref="AF105:AG105"/>
    <mergeCell ref="AH105:AI105"/>
    <mergeCell ref="AJ105:AK105"/>
    <mergeCell ref="AL105:AM105"/>
    <mergeCell ref="AN105:AO105"/>
    <mergeCell ref="AP105:AQ105"/>
    <mergeCell ref="AR105:AS105"/>
    <mergeCell ref="AT105:AU105"/>
    <mergeCell ref="AV105:AW105"/>
    <mergeCell ref="AX105:AY105"/>
    <mergeCell ref="AZ105:BA105"/>
    <mergeCell ref="BB105:BC105"/>
    <mergeCell ref="BD105:BI105"/>
    <mergeCell ref="AR106:AS106"/>
    <mergeCell ref="AT106:AU106"/>
    <mergeCell ref="AV106:AW106"/>
    <mergeCell ref="AX106:AY106"/>
    <mergeCell ref="AZ106:BA106"/>
    <mergeCell ref="BB106:BC106"/>
    <mergeCell ref="BD106:BI106"/>
    <mergeCell ref="AN109:AO109"/>
    <mergeCell ref="AP109:AQ109"/>
    <mergeCell ref="BD110:BI110"/>
    <mergeCell ref="B111:T111"/>
    <mergeCell ref="U111:Z111"/>
    <mergeCell ref="AA111:AE111"/>
    <mergeCell ref="AF108:AG108"/>
    <mergeCell ref="AH108:AI108"/>
    <mergeCell ref="AJ108:AK108"/>
    <mergeCell ref="AL108:AM108"/>
    <mergeCell ref="AN108:AO108"/>
    <mergeCell ref="AP108:AQ108"/>
    <mergeCell ref="AR108:AS108"/>
    <mergeCell ref="AT108:AU108"/>
    <mergeCell ref="AV108:AW108"/>
    <mergeCell ref="AX108:AY108"/>
    <mergeCell ref="AZ108:BA108"/>
    <mergeCell ref="BB108:BC108"/>
    <mergeCell ref="BD108:BI108"/>
    <mergeCell ref="AR109:AS109"/>
    <mergeCell ref="AT109:AU109"/>
    <mergeCell ref="AV109:AW109"/>
    <mergeCell ref="AX109:AY109"/>
    <mergeCell ref="AZ109:BA109"/>
    <mergeCell ref="BB109:BC109"/>
    <mergeCell ref="B108:T108"/>
    <mergeCell ref="U108:Z108"/>
    <mergeCell ref="AA108:AE108"/>
    <mergeCell ref="BD109:BI109"/>
    <mergeCell ref="B110:T110"/>
    <mergeCell ref="U110:Z110"/>
    <mergeCell ref="AA110:AE110"/>
    <mergeCell ref="AF110:AG110"/>
    <mergeCell ref="AH110:AI110"/>
    <mergeCell ref="AJ110:AK110"/>
    <mergeCell ref="AL110:AM110"/>
    <mergeCell ref="AN110:AO110"/>
    <mergeCell ref="AP110:AQ110"/>
    <mergeCell ref="AR110:AS110"/>
    <mergeCell ref="AT110:AU110"/>
    <mergeCell ref="AV110:AW110"/>
    <mergeCell ref="AX110:AY110"/>
    <mergeCell ref="AZ110:BA110"/>
    <mergeCell ref="BB110:BC110"/>
    <mergeCell ref="B112:T112"/>
    <mergeCell ref="U112:Z112"/>
    <mergeCell ref="AA112:AE112"/>
    <mergeCell ref="AF112:AG112"/>
    <mergeCell ref="AH112:AI112"/>
    <mergeCell ref="AJ112:AK112"/>
    <mergeCell ref="AL112:AM112"/>
    <mergeCell ref="AN112:AO112"/>
    <mergeCell ref="AP112:AQ112"/>
    <mergeCell ref="B109:T109"/>
    <mergeCell ref="U109:Z109"/>
    <mergeCell ref="AA109:AE109"/>
    <mergeCell ref="AF109:AG109"/>
    <mergeCell ref="AH109:AI109"/>
    <mergeCell ref="AJ109:AK109"/>
    <mergeCell ref="AL109:AM109"/>
    <mergeCell ref="BD113:BI113"/>
    <mergeCell ref="B114:T114"/>
    <mergeCell ref="U114:Z114"/>
    <mergeCell ref="AA114:AE114"/>
    <mergeCell ref="AF111:AG111"/>
    <mergeCell ref="AH111:AI111"/>
    <mergeCell ref="AJ111:AK111"/>
    <mergeCell ref="AL111:AM111"/>
    <mergeCell ref="AN111:AO111"/>
    <mergeCell ref="AP111:AQ111"/>
    <mergeCell ref="AR111:AS111"/>
    <mergeCell ref="AT111:AU111"/>
    <mergeCell ref="AV111:AW111"/>
    <mergeCell ref="AX111:AY111"/>
    <mergeCell ref="AZ111:BA111"/>
    <mergeCell ref="BB111:BC111"/>
    <mergeCell ref="BD111:BI111"/>
    <mergeCell ref="AR112:AS112"/>
    <mergeCell ref="AT112:AU112"/>
    <mergeCell ref="AV112:AW112"/>
    <mergeCell ref="AX112:AY112"/>
    <mergeCell ref="AZ112:BA112"/>
    <mergeCell ref="BB112:BC112"/>
    <mergeCell ref="BD112:BI112"/>
    <mergeCell ref="B113:T113"/>
    <mergeCell ref="U113:Z113"/>
    <mergeCell ref="AA113:AE113"/>
    <mergeCell ref="AF113:AG113"/>
    <mergeCell ref="AH113:AI113"/>
    <mergeCell ref="AJ113:AK113"/>
    <mergeCell ref="AL113:AM113"/>
    <mergeCell ref="AN113:AO113"/>
    <mergeCell ref="AP113:AQ113"/>
    <mergeCell ref="AR113:AS113"/>
    <mergeCell ref="AT113:AU113"/>
    <mergeCell ref="AV113:AW113"/>
    <mergeCell ref="AX113:AY113"/>
    <mergeCell ref="AZ113:BA113"/>
    <mergeCell ref="BB113:BC113"/>
    <mergeCell ref="B115:T115"/>
    <mergeCell ref="U115:Z115"/>
    <mergeCell ref="AA115:AE115"/>
    <mergeCell ref="AF115:AG115"/>
    <mergeCell ref="AH115:AI115"/>
    <mergeCell ref="AJ115:AK115"/>
    <mergeCell ref="AL115:AM115"/>
    <mergeCell ref="AN115:AO115"/>
    <mergeCell ref="AP115:AQ115"/>
    <mergeCell ref="AF114:AG114"/>
    <mergeCell ref="AH114:AI114"/>
    <mergeCell ref="AJ114:AK114"/>
    <mergeCell ref="AL114:AM114"/>
    <mergeCell ref="AN114:AO114"/>
    <mergeCell ref="AP114:AQ114"/>
    <mergeCell ref="AR114:AS114"/>
    <mergeCell ref="AT114:AU114"/>
    <mergeCell ref="AV114:AW114"/>
    <mergeCell ref="AX114:AY114"/>
    <mergeCell ref="AZ114:BA114"/>
    <mergeCell ref="BB114:BC114"/>
    <mergeCell ref="BD114:BI114"/>
    <mergeCell ref="AR115:AS115"/>
    <mergeCell ref="AT115:AU115"/>
    <mergeCell ref="AV115:AW115"/>
    <mergeCell ref="AX115:AY115"/>
    <mergeCell ref="AZ115:BA115"/>
    <mergeCell ref="BB115:BC115"/>
    <mergeCell ref="BD115:BI115"/>
    <mergeCell ref="AZ118:BA118"/>
    <mergeCell ref="BB118:BC118"/>
    <mergeCell ref="BD118:BI118"/>
    <mergeCell ref="B116:T116"/>
    <mergeCell ref="U116:Z116"/>
    <mergeCell ref="AA116:AE116"/>
    <mergeCell ref="AF116:AG116"/>
    <mergeCell ref="AH116:AI116"/>
    <mergeCell ref="AJ116:AK116"/>
    <mergeCell ref="AL116:AM116"/>
    <mergeCell ref="AN116:AO116"/>
    <mergeCell ref="AP116:AQ116"/>
    <mergeCell ref="AR116:AS116"/>
    <mergeCell ref="AT116:AU116"/>
    <mergeCell ref="AV116:AW116"/>
    <mergeCell ref="AX116:AY116"/>
    <mergeCell ref="AZ116:BA116"/>
    <mergeCell ref="BB116:BC116"/>
    <mergeCell ref="B118:T118"/>
    <mergeCell ref="U118:Z118"/>
    <mergeCell ref="AA118:AE118"/>
    <mergeCell ref="BD116:BI116"/>
    <mergeCell ref="B117:T117"/>
    <mergeCell ref="U117:Z117"/>
    <mergeCell ref="AA117:AE117"/>
    <mergeCell ref="BB117:BC117"/>
    <mergeCell ref="BD117:BI117"/>
    <mergeCell ref="U120:Z120"/>
    <mergeCell ref="AA120:AE120"/>
    <mergeCell ref="AF120:AG120"/>
    <mergeCell ref="AH120:AI120"/>
    <mergeCell ref="AJ120:AK120"/>
    <mergeCell ref="AL120:AM120"/>
    <mergeCell ref="AN120:AO120"/>
    <mergeCell ref="AP120:AQ120"/>
    <mergeCell ref="AR120:AS120"/>
    <mergeCell ref="AT120:AU120"/>
    <mergeCell ref="AV120:AW120"/>
    <mergeCell ref="AX120:AY120"/>
    <mergeCell ref="AZ120:BA120"/>
    <mergeCell ref="AF117:AG117"/>
    <mergeCell ref="AH117:AI117"/>
    <mergeCell ref="AJ117:AK117"/>
    <mergeCell ref="AL117:AM117"/>
    <mergeCell ref="AN117:AO117"/>
    <mergeCell ref="AP117:AQ117"/>
    <mergeCell ref="AR117:AS117"/>
    <mergeCell ref="AT117:AU117"/>
    <mergeCell ref="AV117:AW117"/>
    <mergeCell ref="AX117:AY117"/>
    <mergeCell ref="AZ117:BA117"/>
    <mergeCell ref="AJ118:AK118"/>
    <mergeCell ref="AL118:AM118"/>
    <mergeCell ref="AN118:AO118"/>
    <mergeCell ref="AP118:AQ118"/>
    <mergeCell ref="AR118:AS118"/>
    <mergeCell ref="AT118:AU118"/>
    <mergeCell ref="AV118:AW118"/>
    <mergeCell ref="AX118:AY118"/>
    <mergeCell ref="B119:T119"/>
    <mergeCell ref="U119:Z119"/>
    <mergeCell ref="AA119:AE119"/>
    <mergeCell ref="AF119:AG119"/>
    <mergeCell ref="AH119:AI119"/>
    <mergeCell ref="AJ119:AK119"/>
    <mergeCell ref="AL119:AM119"/>
    <mergeCell ref="AN119:AO119"/>
    <mergeCell ref="AP119:AQ119"/>
    <mergeCell ref="AR119:AS119"/>
    <mergeCell ref="AT119:AU119"/>
    <mergeCell ref="AV119:AW119"/>
    <mergeCell ref="AX119:AY119"/>
    <mergeCell ref="AF118:AG118"/>
    <mergeCell ref="AH118:AI118"/>
    <mergeCell ref="AZ119:BA119"/>
    <mergeCell ref="BB119:BC119"/>
    <mergeCell ref="BD119:BI119"/>
    <mergeCell ref="BB120:BC120"/>
    <mergeCell ref="BD120:BI120"/>
    <mergeCell ref="AJ122:AK122"/>
    <mergeCell ref="AL122:AM122"/>
    <mergeCell ref="AN122:AO122"/>
    <mergeCell ref="AP122:AQ122"/>
    <mergeCell ref="AR122:AS122"/>
    <mergeCell ref="AT122:AU122"/>
    <mergeCell ref="AV122:AW122"/>
    <mergeCell ref="AX122:AY122"/>
    <mergeCell ref="AZ122:BA122"/>
    <mergeCell ref="BB122:BC122"/>
    <mergeCell ref="B121:T121"/>
    <mergeCell ref="U121:Z121"/>
    <mergeCell ref="AA121:AE121"/>
    <mergeCell ref="AF121:AG121"/>
    <mergeCell ref="AH121:AI121"/>
    <mergeCell ref="AJ121:AK121"/>
    <mergeCell ref="AL121:AM121"/>
    <mergeCell ref="AN121:AO121"/>
    <mergeCell ref="AP121:AQ121"/>
    <mergeCell ref="AR121:AS121"/>
    <mergeCell ref="AT121:AU121"/>
    <mergeCell ref="AV121:AW121"/>
    <mergeCell ref="AX121:AY121"/>
    <mergeCell ref="AZ121:BA121"/>
    <mergeCell ref="BB121:BC121"/>
    <mergeCell ref="BD121:BI121"/>
    <mergeCell ref="B120:T120"/>
    <mergeCell ref="BD122:BI122"/>
    <mergeCell ref="B123:T123"/>
    <mergeCell ref="U123:Z123"/>
    <mergeCell ref="AA123:AE123"/>
    <mergeCell ref="AF123:AG123"/>
    <mergeCell ref="AH123:AI123"/>
    <mergeCell ref="AJ123:AK123"/>
    <mergeCell ref="AL123:AM123"/>
    <mergeCell ref="AN123:AO123"/>
    <mergeCell ref="AP123:AQ123"/>
    <mergeCell ref="AR123:AS123"/>
    <mergeCell ref="AT123:AU123"/>
    <mergeCell ref="AV123:AW123"/>
    <mergeCell ref="AX123:AY123"/>
    <mergeCell ref="AZ123:BA123"/>
    <mergeCell ref="BB123:BC123"/>
    <mergeCell ref="BD123:BI123"/>
    <mergeCell ref="B122:T122"/>
    <mergeCell ref="U122:Z122"/>
    <mergeCell ref="AA122:AE122"/>
    <mergeCell ref="AF122:AG122"/>
    <mergeCell ref="AH122:AI122"/>
    <mergeCell ref="BD160:BI160"/>
    <mergeCell ref="AJ161:AK161"/>
    <mergeCell ref="AP160:AQ160"/>
    <mergeCell ref="AR160:AS160"/>
    <mergeCell ref="BD124:BI124"/>
    <mergeCell ref="B126:T126"/>
    <mergeCell ref="U126:Z126"/>
    <mergeCell ref="AA126:AE126"/>
    <mergeCell ref="AF126:AG126"/>
    <mergeCell ref="AH126:AI126"/>
    <mergeCell ref="AJ126:AK126"/>
    <mergeCell ref="AL126:AM126"/>
    <mergeCell ref="AN126:AO126"/>
    <mergeCell ref="AP126:AQ126"/>
    <mergeCell ref="AR126:AS126"/>
    <mergeCell ref="AT126:AU126"/>
    <mergeCell ref="AV126:AW126"/>
    <mergeCell ref="AX126:AY126"/>
    <mergeCell ref="AZ126:BA126"/>
    <mergeCell ref="BB126:BC126"/>
    <mergeCell ref="BD126:BI126"/>
    <mergeCell ref="B124:T124"/>
    <mergeCell ref="U124:Z124"/>
    <mergeCell ref="AA124:AE124"/>
    <mergeCell ref="AF124:AG124"/>
    <mergeCell ref="AH124:AI124"/>
    <mergeCell ref="AJ124:AK124"/>
    <mergeCell ref="AL124:AM124"/>
    <mergeCell ref="AN124:AO124"/>
    <mergeCell ref="AP124:AQ124"/>
    <mergeCell ref="AR124:AS124"/>
    <mergeCell ref="B160:T160"/>
  </mergeCells>
  <printOptions horizontalCentered="1"/>
  <pageMargins left="0" right="0" top="0" bottom="0" header="0.31496062992125984" footer="0.31496062992125984"/>
  <pageSetup scale="6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G224"/>
  <sheetViews>
    <sheetView topLeftCell="A169" zoomScale="90" zoomScaleNormal="90" workbookViewId="0">
      <selection sqref="A1:BJ197"/>
    </sheetView>
  </sheetViews>
  <sheetFormatPr baseColWidth="10" defaultColWidth="3.42578125" defaultRowHeight="18" customHeight="1" x14ac:dyDescent="0.2"/>
  <cols>
    <col min="1" max="1" width="3.42578125" style="3" customWidth="1"/>
    <col min="2" max="55" width="3.42578125" style="4"/>
    <col min="56" max="56" width="3.42578125" style="4" customWidth="1"/>
    <col min="57" max="60" width="3.42578125" style="4"/>
    <col min="61" max="61" width="3.28515625" style="4" customWidth="1"/>
    <col min="62" max="16384" width="3.42578125" style="4"/>
  </cols>
  <sheetData>
    <row r="1" spans="2:61" ht="8.25" customHeight="1" thickBot="1" x14ac:dyDescent="0.25"/>
    <row r="2" spans="2:61" ht="8.25" customHeight="1" x14ac:dyDescent="0.2">
      <c r="B2" s="107"/>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9"/>
    </row>
    <row r="3" spans="2:61" ht="18" customHeight="1" x14ac:dyDescent="0.2">
      <c r="B3" s="110" t="s">
        <v>0</v>
      </c>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2"/>
    </row>
    <row r="4" spans="2:61" ht="18" customHeight="1" x14ac:dyDescent="0.2">
      <c r="B4" s="113" t="s">
        <v>14</v>
      </c>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5"/>
    </row>
    <row r="5" spans="2:61" ht="18" customHeight="1" x14ac:dyDescent="0.2">
      <c r="B5" s="116" t="s">
        <v>15</v>
      </c>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8"/>
    </row>
    <row r="6" spans="2:61" ht="18" customHeight="1" x14ac:dyDescent="0.2">
      <c r="B6" s="116" t="s">
        <v>16</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8"/>
    </row>
    <row r="7" spans="2:61" ht="18" customHeight="1" x14ac:dyDescent="0.2">
      <c r="B7" s="116" t="s">
        <v>17</v>
      </c>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117"/>
      <c r="AU7" s="117"/>
      <c r="AV7" s="117"/>
      <c r="AW7" s="117"/>
      <c r="AX7" s="117"/>
      <c r="AY7" s="117"/>
      <c r="AZ7" s="117"/>
      <c r="BA7" s="117"/>
      <c r="BB7" s="117"/>
      <c r="BC7" s="117"/>
      <c r="BD7" s="117"/>
      <c r="BE7" s="117"/>
      <c r="BF7" s="117"/>
      <c r="BG7" s="117"/>
      <c r="BH7" s="117"/>
      <c r="BI7" s="118"/>
    </row>
    <row r="8" spans="2:61" ht="18" customHeight="1" x14ac:dyDescent="0.2">
      <c r="B8" s="116" t="s">
        <v>18</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8"/>
    </row>
    <row r="9" spans="2:61" ht="18" customHeight="1" x14ac:dyDescent="0.2">
      <c r="B9" s="144" t="s">
        <v>19</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6"/>
    </row>
    <row r="10" spans="2:61" ht="8.25" customHeight="1" thickBot="1" x14ac:dyDescent="0.25">
      <c r="B10" s="147"/>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c r="BI10" s="149"/>
    </row>
    <row r="11" spans="2:61" ht="8.25" customHeight="1" x14ac:dyDescent="0.2">
      <c r="B11" s="107"/>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9"/>
    </row>
    <row r="12" spans="2:61" ht="18" customHeight="1" x14ac:dyDescent="0.2">
      <c r="B12" s="113" t="s">
        <v>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5"/>
    </row>
    <row r="13" spans="2:61" ht="18" customHeight="1" x14ac:dyDescent="0.2">
      <c r="B13" s="150" t="s">
        <v>20</v>
      </c>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c r="AB13" s="151"/>
      <c r="AC13" s="151"/>
      <c r="AD13" s="151"/>
      <c r="AE13" s="151"/>
      <c r="AF13" s="151"/>
      <c r="AG13" s="151"/>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c r="BI13" s="152"/>
    </row>
    <row r="14" spans="2:61" ht="18" customHeight="1" x14ac:dyDescent="0.2">
      <c r="B14" s="150" t="s">
        <v>62</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c r="BI14" s="152"/>
    </row>
    <row r="15" spans="2:61" ht="8.25" customHeight="1" thickBot="1" x14ac:dyDescent="0.25">
      <c r="B15" s="137"/>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138"/>
      <c r="AZ15" s="138"/>
      <c r="BA15" s="138"/>
      <c r="BB15" s="138"/>
      <c r="BC15" s="138"/>
      <c r="BD15" s="138"/>
      <c r="BE15" s="138"/>
      <c r="BF15" s="138"/>
      <c r="BG15" s="138"/>
      <c r="BH15" s="138"/>
      <c r="BI15" s="139"/>
    </row>
    <row r="16" spans="2:61" ht="8.25" customHeight="1" x14ac:dyDescent="0.2">
      <c r="B16" s="140"/>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41"/>
      <c r="AV16" s="141"/>
      <c r="AW16" s="141"/>
      <c r="AX16" s="141"/>
      <c r="AY16" s="141"/>
      <c r="AZ16" s="141"/>
      <c r="BA16" s="141"/>
      <c r="BB16" s="141"/>
      <c r="BC16" s="141"/>
      <c r="BD16" s="141"/>
      <c r="BE16" s="141"/>
      <c r="BF16" s="141"/>
      <c r="BG16" s="141"/>
      <c r="BH16" s="141"/>
      <c r="BI16" s="142"/>
    </row>
    <row r="17" spans="2:85" ht="18" customHeight="1" x14ac:dyDescent="0.2">
      <c r="B17" s="5"/>
      <c r="C17" s="154" t="s">
        <v>63</v>
      </c>
      <c r="D17" s="154"/>
      <c r="E17" s="154"/>
      <c r="F17" s="154"/>
      <c r="G17" s="154"/>
      <c r="H17" s="154"/>
      <c r="I17" s="154"/>
      <c r="J17" s="154"/>
      <c r="K17" s="154"/>
      <c r="L17" s="154"/>
      <c r="M17" s="154"/>
      <c r="N17" s="154"/>
      <c r="O17" s="154"/>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1"/>
      <c r="AU17" s="1"/>
      <c r="AV17" s="7"/>
      <c r="AW17" s="8"/>
      <c r="AX17" s="8"/>
      <c r="AY17" s="8"/>
      <c r="AZ17" s="8"/>
      <c r="BA17" s="8"/>
      <c r="BB17" s="8"/>
      <c r="BC17" s="1"/>
      <c r="BD17" s="1"/>
      <c r="BE17" s="114" t="s">
        <v>3</v>
      </c>
      <c r="BF17" s="114"/>
      <c r="BG17" s="143">
        <v>2016</v>
      </c>
      <c r="BH17" s="143"/>
      <c r="BI17" s="9"/>
    </row>
    <row r="18" spans="2:85" ht="8.25" customHeight="1" x14ac:dyDescent="0.2">
      <c r="B18" s="5"/>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1"/>
      <c r="AJ18" s="11"/>
      <c r="AK18" s="11"/>
      <c r="AL18" s="11"/>
      <c r="AM18" s="11"/>
      <c r="AN18" s="11"/>
      <c r="AO18" s="11"/>
      <c r="AP18" s="11"/>
      <c r="AQ18" s="8"/>
      <c r="AR18" s="8"/>
      <c r="AS18" s="8"/>
      <c r="AT18" s="8"/>
      <c r="AU18" s="8"/>
      <c r="AV18" s="7"/>
      <c r="AW18" s="8"/>
      <c r="AX18" s="8"/>
      <c r="AY18" s="8"/>
      <c r="AZ18" s="8"/>
      <c r="BA18" s="8"/>
      <c r="BB18" s="8"/>
      <c r="BC18" s="1"/>
      <c r="BD18" s="1"/>
      <c r="BE18" s="1"/>
      <c r="BF18" s="1"/>
      <c r="BG18" s="1"/>
      <c r="BH18" s="1"/>
      <c r="BI18" s="9"/>
    </row>
    <row r="19" spans="2:85" ht="18" customHeight="1" x14ac:dyDescent="0.2">
      <c r="B19" s="5"/>
      <c r="C19" s="154" t="s">
        <v>4</v>
      </c>
      <c r="D19" s="154"/>
      <c r="E19" s="154"/>
      <c r="F19" s="154"/>
      <c r="G19" s="154"/>
      <c r="H19" s="154"/>
      <c r="I19" s="154"/>
      <c r="J19" s="154"/>
      <c r="K19" s="154"/>
      <c r="L19" s="154"/>
      <c r="M19" s="154"/>
      <c r="N19" s="10"/>
      <c r="O19" s="10"/>
      <c r="P19" s="10"/>
      <c r="Q19" s="10"/>
      <c r="R19" s="10"/>
      <c r="S19" s="10"/>
      <c r="T19" s="10"/>
      <c r="U19" s="10"/>
      <c r="V19" s="10"/>
      <c r="W19" s="10"/>
      <c r="X19" s="10"/>
      <c r="Y19" s="10"/>
      <c r="Z19" s="10"/>
      <c r="AA19" s="10"/>
      <c r="AB19" s="10"/>
      <c r="AC19" s="10"/>
      <c r="AD19" s="10"/>
      <c r="AE19" s="10"/>
      <c r="AF19" s="10"/>
      <c r="AG19" s="10"/>
      <c r="AH19" s="10"/>
      <c r="AI19" s="11"/>
      <c r="AJ19" s="11"/>
      <c r="AK19" s="11"/>
      <c r="AL19" s="11"/>
      <c r="AM19" s="11"/>
      <c r="AN19" s="11"/>
      <c r="AO19" s="11"/>
      <c r="AP19" s="11"/>
      <c r="AQ19" s="8"/>
      <c r="AR19" s="8"/>
      <c r="AS19" s="8"/>
      <c r="AT19" s="1"/>
      <c r="AU19" s="1"/>
      <c r="AV19" s="1"/>
      <c r="AW19" s="1"/>
      <c r="AX19" s="1"/>
      <c r="AY19" s="1"/>
      <c r="AZ19" s="1"/>
      <c r="BA19" s="8"/>
      <c r="BB19" s="153" t="s">
        <v>897</v>
      </c>
      <c r="BC19" s="153"/>
      <c r="BD19" s="153"/>
      <c r="BE19" s="153"/>
      <c r="BF19" s="153"/>
      <c r="BG19" s="153"/>
      <c r="BH19" s="153"/>
      <c r="BI19" s="9"/>
    </row>
    <row r="20" spans="2:85" ht="8.25" customHeight="1" thickBot="1" x14ac:dyDescent="0.25">
      <c r="B20" s="12"/>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4"/>
      <c r="AJ20" s="14"/>
      <c r="AK20" s="14"/>
      <c r="AL20" s="14"/>
      <c r="AM20" s="14"/>
      <c r="AN20" s="14"/>
      <c r="AO20" s="14"/>
      <c r="AP20" s="14"/>
      <c r="AQ20" s="15"/>
      <c r="AR20" s="15"/>
      <c r="AS20" s="15"/>
      <c r="AT20" s="15"/>
      <c r="AU20" s="15"/>
      <c r="AV20" s="15"/>
      <c r="AW20" s="15"/>
      <c r="AX20" s="15"/>
      <c r="AY20" s="15"/>
      <c r="AZ20" s="15"/>
      <c r="BA20" s="15"/>
      <c r="BB20" s="15"/>
      <c r="BC20" s="16"/>
      <c r="BD20" s="16"/>
      <c r="BE20" s="16"/>
      <c r="BF20" s="16"/>
      <c r="BG20" s="16"/>
      <c r="BH20" s="16"/>
      <c r="BI20" s="17"/>
    </row>
    <row r="21" spans="2:85" ht="8.25" customHeight="1" x14ac:dyDescent="0.2">
      <c r="B21" s="18"/>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20"/>
      <c r="AJ21" s="20"/>
      <c r="AK21" s="20"/>
      <c r="AL21" s="20"/>
      <c r="AM21" s="20"/>
      <c r="AN21" s="20"/>
      <c r="AO21" s="20"/>
      <c r="AP21" s="20"/>
      <c r="AQ21" s="21"/>
      <c r="AR21" s="21"/>
      <c r="AS21" s="21"/>
      <c r="AT21" s="21"/>
      <c r="AU21" s="21"/>
      <c r="AV21" s="21"/>
      <c r="AW21" s="21"/>
      <c r="AX21" s="21"/>
      <c r="AY21" s="21"/>
      <c r="AZ21" s="21"/>
      <c r="BA21" s="21"/>
      <c r="BB21" s="21"/>
      <c r="BC21" s="22"/>
      <c r="BD21" s="22"/>
      <c r="BE21" s="22"/>
      <c r="BF21" s="22"/>
      <c r="BG21" s="22"/>
      <c r="BH21" s="22"/>
      <c r="BI21" s="23"/>
    </row>
    <row r="22" spans="2:85" ht="18" customHeight="1" x14ac:dyDescent="0.2">
      <c r="B22" s="5"/>
      <c r="C22" s="155" t="s">
        <v>5</v>
      </c>
      <c r="D22" s="161"/>
      <c r="E22" s="161"/>
      <c r="F22" s="161"/>
      <c r="G22" s="161"/>
      <c r="H22" s="161"/>
      <c r="I22" s="161"/>
      <c r="J22" s="161"/>
      <c r="K22" s="161"/>
      <c r="L22" s="161"/>
      <c r="M22" s="161"/>
      <c r="N22" s="161"/>
      <c r="O22" s="158" t="s">
        <v>788</v>
      </c>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8"/>
      <c r="AW22" s="158"/>
      <c r="AX22" s="158"/>
      <c r="AY22" s="158"/>
      <c r="AZ22" s="158"/>
      <c r="BA22" s="158"/>
      <c r="BB22" s="158"/>
      <c r="BC22" s="158"/>
      <c r="BD22" s="158"/>
      <c r="BE22" s="158"/>
      <c r="BF22" s="158"/>
      <c r="BG22" s="158"/>
      <c r="BH22" s="158"/>
      <c r="BI22" s="9"/>
    </row>
    <row r="23" spans="2:85" ht="18" customHeight="1" x14ac:dyDescent="0.2">
      <c r="B23" s="5"/>
      <c r="C23" s="155" t="s">
        <v>7</v>
      </c>
      <c r="D23" s="161"/>
      <c r="E23" s="161"/>
      <c r="F23" s="161"/>
      <c r="G23" s="161"/>
      <c r="H23" s="161"/>
      <c r="I23" s="161"/>
      <c r="J23" s="161"/>
      <c r="K23" s="161"/>
      <c r="L23" s="161"/>
      <c r="M23" s="161"/>
      <c r="N23" s="161"/>
      <c r="O23" s="158" t="s">
        <v>789</v>
      </c>
      <c r="P23" s="158"/>
      <c r="Q23" s="158"/>
      <c r="R23" s="29"/>
      <c r="S23" s="29"/>
      <c r="T23" s="29"/>
      <c r="U23" s="29"/>
      <c r="V23" s="29"/>
      <c r="W23" s="29"/>
      <c r="X23" s="29"/>
      <c r="Y23" s="29"/>
      <c r="Z23" s="29"/>
      <c r="AA23" s="29"/>
      <c r="AB23" s="29"/>
      <c r="AC23" s="29"/>
      <c r="AD23" s="29"/>
      <c r="AE23" s="29"/>
      <c r="AF23" s="29"/>
      <c r="AG23" s="29"/>
      <c r="AH23" s="29"/>
      <c r="AI23" s="30"/>
      <c r="AJ23" s="30"/>
      <c r="AK23" s="30"/>
      <c r="AL23" s="30"/>
      <c r="AM23" s="30"/>
      <c r="AN23" s="30"/>
      <c r="AO23" s="30"/>
      <c r="AP23" s="30"/>
      <c r="AQ23" s="30"/>
      <c r="AR23" s="30"/>
      <c r="AS23" s="30"/>
      <c r="AT23" s="30"/>
      <c r="AU23" s="30"/>
      <c r="AV23" s="30"/>
      <c r="AW23" s="30"/>
      <c r="AX23" s="30"/>
      <c r="AY23" s="30"/>
      <c r="AZ23" s="30"/>
      <c r="BA23" s="30"/>
      <c r="BB23" s="30"/>
      <c r="BC23" s="29"/>
      <c r="BD23" s="29"/>
      <c r="BE23" s="29"/>
      <c r="BF23" s="29"/>
      <c r="BG23" s="29"/>
      <c r="BH23" s="29"/>
      <c r="BI23" s="9"/>
    </row>
    <row r="24" spans="2:85" ht="18" customHeight="1" x14ac:dyDescent="0.2">
      <c r="B24" s="5"/>
      <c r="C24" s="155" t="s">
        <v>11</v>
      </c>
      <c r="D24" s="155"/>
      <c r="E24" s="155"/>
      <c r="F24" s="155"/>
      <c r="G24" s="155"/>
      <c r="H24" s="155"/>
      <c r="I24" s="155"/>
      <c r="J24" s="155"/>
      <c r="K24" s="155"/>
      <c r="L24" s="155"/>
      <c r="M24" s="155"/>
      <c r="N24" s="155"/>
      <c r="O24" s="160">
        <v>0.2</v>
      </c>
      <c r="P24" s="158"/>
      <c r="Q24" s="158"/>
      <c r="R24" s="29"/>
      <c r="S24" s="29"/>
      <c r="T24" s="29"/>
      <c r="U24" s="29"/>
      <c r="V24" s="29"/>
      <c r="W24" s="29"/>
      <c r="X24" s="29"/>
      <c r="Y24" s="29"/>
      <c r="Z24" s="29"/>
      <c r="AA24" s="29"/>
      <c r="AB24" s="29"/>
      <c r="AC24" s="29"/>
      <c r="AD24" s="29"/>
      <c r="AE24" s="29"/>
      <c r="AF24" s="29"/>
      <c r="AG24" s="29"/>
      <c r="AH24" s="29"/>
      <c r="AI24" s="30"/>
      <c r="AJ24" s="30"/>
      <c r="AK24" s="30"/>
      <c r="AL24" s="30"/>
      <c r="AM24" s="30"/>
      <c r="AN24" s="30"/>
      <c r="AO24" s="30"/>
      <c r="AP24" s="30"/>
      <c r="AQ24" s="30"/>
      <c r="AR24" s="30"/>
      <c r="AS24" s="30"/>
      <c r="AT24" s="30"/>
      <c r="AU24" s="30"/>
      <c r="AV24" s="30"/>
      <c r="AW24" s="30"/>
      <c r="AX24" s="30"/>
      <c r="AY24" s="30"/>
      <c r="AZ24" s="30"/>
      <c r="BA24" s="30"/>
      <c r="BB24" s="30"/>
      <c r="BC24" s="29"/>
      <c r="BD24" s="29"/>
      <c r="BE24" s="29"/>
      <c r="BF24" s="29"/>
      <c r="BG24" s="29"/>
      <c r="BH24" s="29"/>
      <c r="BI24" s="9"/>
    </row>
    <row r="25" spans="2:85" ht="36" customHeight="1" x14ac:dyDescent="0.2">
      <c r="B25" s="5"/>
      <c r="C25" s="155" t="s">
        <v>6</v>
      </c>
      <c r="D25" s="155"/>
      <c r="E25" s="155"/>
      <c r="F25" s="155"/>
      <c r="G25" s="155"/>
      <c r="H25" s="155"/>
      <c r="I25" s="155"/>
      <c r="J25" s="155"/>
      <c r="K25" s="155"/>
      <c r="L25" s="155"/>
      <c r="M25" s="155"/>
      <c r="N25" s="155"/>
      <c r="O25" s="156" t="s">
        <v>108</v>
      </c>
      <c r="P25" s="156"/>
      <c r="Q25" s="156"/>
      <c r="R25" s="156"/>
      <c r="S25" s="156"/>
      <c r="T25" s="156"/>
      <c r="U25" s="156"/>
      <c r="V25" s="156"/>
      <c r="W25" s="156"/>
      <c r="X25" s="156"/>
      <c r="Y25" s="156"/>
      <c r="Z25" s="156"/>
      <c r="AA25" s="156"/>
      <c r="AB25" s="156"/>
      <c r="AC25" s="156"/>
      <c r="AD25" s="156"/>
      <c r="AE25" s="156"/>
      <c r="AF25" s="156"/>
      <c r="AG25" s="156"/>
      <c r="AH25" s="156"/>
      <c r="AI25" s="156"/>
      <c r="AJ25" s="156"/>
      <c r="AK25" s="156"/>
      <c r="AL25" s="156"/>
      <c r="AM25" s="156"/>
      <c r="AN25" s="156"/>
      <c r="AO25" s="156"/>
      <c r="AP25" s="156"/>
      <c r="AQ25" s="156"/>
      <c r="AR25" s="156"/>
      <c r="AS25" s="156"/>
      <c r="AT25" s="156"/>
      <c r="AU25" s="156"/>
      <c r="AV25" s="156"/>
      <c r="AW25" s="156"/>
      <c r="AX25" s="156"/>
      <c r="AY25" s="156"/>
      <c r="AZ25" s="156"/>
      <c r="BA25" s="156"/>
      <c r="BB25" s="156"/>
      <c r="BC25" s="156"/>
      <c r="BD25" s="156"/>
      <c r="BE25" s="156"/>
      <c r="BF25" s="156"/>
      <c r="BG25" s="156"/>
      <c r="BH25" s="156"/>
      <c r="BI25" s="9"/>
    </row>
    <row r="26" spans="2:85" ht="18" customHeight="1" x14ac:dyDescent="0.2">
      <c r="B26" s="5"/>
      <c r="C26" s="155" t="s">
        <v>7</v>
      </c>
      <c r="D26" s="155"/>
      <c r="E26" s="155"/>
      <c r="F26" s="155"/>
      <c r="G26" s="155"/>
      <c r="H26" s="155"/>
      <c r="I26" s="155"/>
      <c r="J26" s="155"/>
      <c r="K26" s="155"/>
      <c r="L26" s="155"/>
      <c r="M26" s="155"/>
      <c r="N26" s="155"/>
      <c r="O26" s="158" t="s">
        <v>109</v>
      </c>
      <c r="P26" s="158"/>
      <c r="Q26" s="158"/>
      <c r="R26" s="158"/>
      <c r="S26" s="29"/>
      <c r="T26" s="29"/>
      <c r="U26" s="29"/>
      <c r="V26" s="29"/>
      <c r="W26" s="29"/>
      <c r="X26" s="29"/>
      <c r="Y26" s="29"/>
      <c r="Z26" s="29"/>
      <c r="AA26" s="29"/>
      <c r="AB26" s="29"/>
      <c r="AC26" s="29"/>
      <c r="AD26" s="29"/>
      <c r="AE26" s="29"/>
      <c r="AF26" s="29"/>
      <c r="AG26" s="29"/>
      <c r="AH26" s="29"/>
      <c r="AI26" s="30"/>
      <c r="AJ26" s="30"/>
      <c r="AK26" s="30"/>
      <c r="AL26" s="30"/>
      <c r="AM26" s="30"/>
      <c r="AN26" s="30"/>
      <c r="AO26" s="30"/>
      <c r="AP26" s="30"/>
      <c r="AQ26" s="30"/>
      <c r="AR26" s="30"/>
      <c r="AS26" s="30"/>
      <c r="AT26" s="30"/>
      <c r="AU26" s="30"/>
      <c r="AV26" s="30"/>
      <c r="AW26" s="30"/>
      <c r="AX26" s="30"/>
      <c r="AY26" s="30"/>
      <c r="AZ26" s="30"/>
      <c r="BA26" s="30"/>
      <c r="BB26" s="30"/>
      <c r="BC26" s="29"/>
      <c r="BD26" s="29"/>
      <c r="BE26" s="29"/>
      <c r="BF26" s="29"/>
      <c r="BG26" s="29"/>
      <c r="BH26" s="29"/>
      <c r="BI26" s="9"/>
    </row>
    <row r="27" spans="2:85" ht="18" customHeight="1" x14ac:dyDescent="0.2">
      <c r="B27" s="5"/>
      <c r="C27" s="155" t="s">
        <v>10</v>
      </c>
      <c r="D27" s="155"/>
      <c r="E27" s="155"/>
      <c r="F27" s="155"/>
      <c r="G27" s="155"/>
      <c r="H27" s="155"/>
      <c r="I27" s="155"/>
      <c r="J27" s="155"/>
      <c r="K27" s="155"/>
      <c r="L27" s="155"/>
      <c r="M27" s="155"/>
      <c r="N27" s="155"/>
      <c r="O27" s="160">
        <v>0.15</v>
      </c>
      <c r="P27" s="158"/>
      <c r="Q27" s="158"/>
      <c r="R27" s="29"/>
      <c r="S27" s="29"/>
      <c r="T27" s="29"/>
      <c r="U27" s="29"/>
      <c r="V27" s="29"/>
      <c r="W27" s="29"/>
      <c r="X27" s="29"/>
      <c r="Y27" s="29"/>
      <c r="Z27" s="29"/>
      <c r="AA27" s="29"/>
      <c r="AB27" s="29"/>
      <c r="AC27" s="29"/>
      <c r="AD27" s="29"/>
      <c r="AE27" s="29"/>
      <c r="AF27" s="29"/>
      <c r="AG27" s="29"/>
      <c r="AH27" s="29"/>
      <c r="AI27" s="30"/>
      <c r="AJ27" s="30"/>
      <c r="AK27" s="30"/>
      <c r="AL27" s="30"/>
      <c r="AM27" s="30"/>
      <c r="AN27" s="30"/>
      <c r="AO27" s="30"/>
      <c r="AP27" s="30"/>
      <c r="AQ27" s="30"/>
      <c r="AR27" s="30"/>
      <c r="AS27" s="30"/>
      <c r="AT27" s="30"/>
      <c r="AU27" s="30"/>
      <c r="AV27" s="30"/>
      <c r="AW27" s="30"/>
      <c r="AX27" s="30"/>
      <c r="AY27" s="30"/>
      <c r="AZ27" s="30"/>
      <c r="BA27" s="30"/>
      <c r="BB27" s="30"/>
      <c r="BC27" s="29"/>
      <c r="BD27" s="29"/>
      <c r="BE27" s="29"/>
      <c r="BF27" s="29"/>
      <c r="BG27" s="29"/>
      <c r="BH27" s="29"/>
      <c r="BI27" s="9"/>
    </row>
    <row r="28" spans="2:85" ht="18" customHeight="1" x14ac:dyDescent="0.2">
      <c r="B28" s="5"/>
      <c r="C28" s="155" t="s">
        <v>8</v>
      </c>
      <c r="D28" s="155"/>
      <c r="E28" s="155"/>
      <c r="F28" s="155"/>
      <c r="G28" s="155"/>
      <c r="H28" s="155"/>
      <c r="I28" s="155"/>
      <c r="J28" s="155"/>
      <c r="K28" s="155"/>
      <c r="L28" s="155"/>
      <c r="M28" s="155"/>
      <c r="N28" s="155"/>
      <c r="O28" s="158" t="s">
        <v>118</v>
      </c>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8"/>
      <c r="AY28" s="158"/>
      <c r="AZ28" s="158"/>
      <c r="BA28" s="158"/>
      <c r="BB28" s="158"/>
      <c r="BC28" s="158"/>
      <c r="BD28" s="158"/>
      <c r="BE28" s="158"/>
      <c r="BF28" s="158"/>
      <c r="BG28" s="158"/>
      <c r="BH28" s="158"/>
      <c r="BI28" s="9"/>
    </row>
    <row r="29" spans="2:85" ht="9.75" customHeight="1" thickBot="1" x14ac:dyDescent="0.25">
      <c r="B29" s="12"/>
      <c r="C29" s="24"/>
      <c r="D29" s="24"/>
      <c r="E29" s="24"/>
      <c r="F29" s="24"/>
      <c r="G29" s="24"/>
      <c r="H29" s="24"/>
      <c r="I29" s="24"/>
      <c r="J29" s="24"/>
      <c r="K29" s="24"/>
      <c r="L29" s="24"/>
      <c r="M29" s="24"/>
      <c r="N29" s="24"/>
      <c r="O29" s="2"/>
      <c r="P29" s="2"/>
      <c r="Q29" s="2"/>
      <c r="R29" s="2"/>
      <c r="S29" s="2"/>
      <c r="T29" s="2"/>
      <c r="U29" s="2"/>
      <c r="V29" s="2"/>
      <c r="W29" s="2"/>
      <c r="X29" s="2"/>
      <c r="Y29" s="2"/>
      <c r="Z29" s="2"/>
      <c r="AA29" s="2"/>
      <c r="AB29" s="2"/>
      <c r="AC29" s="2"/>
      <c r="AD29" s="2"/>
      <c r="AE29" s="2"/>
      <c r="AF29" s="2"/>
      <c r="AG29" s="2"/>
      <c r="AH29" s="2"/>
      <c r="AI29" s="25"/>
      <c r="AJ29" s="25"/>
      <c r="AK29" s="25"/>
      <c r="AL29" s="25"/>
      <c r="AM29" s="25"/>
      <c r="AN29" s="25"/>
      <c r="AO29" s="25"/>
      <c r="AP29" s="25"/>
      <c r="AQ29" s="25"/>
      <c r="AR29" s="25"/>
      <c r="AS29" s="25"/>
      <c r="AT29" s="25"/>
      <c r="AU29" s="25"/>
      <c r="AV29" s="25"/>
      <c r="AW29" s="25"/>
      <c r="AX29" s="25"/>
      <c r="AY29" s="25"/>
      <c r="AZ29" s="25"/>
      <c r="BA29" s="25"/>
      <c r="BB29" s="25"/>
      <c r="BC29" s="16"/>
      <c r="BD29" s="16"/>
      <c r="BE29" s="16"/>
      <c r="BF29" s="16"/>
      <c r="BG29" s="16"/>
      <c r="BH29" s="16"/>
      <c r="BI29" s="17"/>
    </row>
    <row r="30" spans="2:85" ht="9.75" customHeight="1" x14ac:dyDescent="0.2">
      <c r="B30" s="122" t="s">
        <v>12</v>
      </c>
      <c r="C30" s="162"/>
      <c r="D30" s="162"/>
      <c r="E30" s="162"/>
      <c r="F30" s="162"/>
      <c r="G30" s="162"/>
      <c r="H30" s="162"/>
      <c r="I30" s="162"/>
      <c r="J30" s="162"/>
      <c r="K30" s="162"/>
      <c r="L30" s="162"/>
      <c r="M30" s="162"/>
      <c r="N30" s="162"/>
      <c r="O30" s="162"/>
      <c r="P30" s="162"/>
      <c r="Q30" s="162"/>
      <c r="R30" s="162"/>
      <c r="S30" s="162"/>
      <c r="T30" s="123"/>
      <c r="U30" s="122" t="s">
        <v>13</v>
      </c>
      <c r="V30" s="162"/>
      <c r="W30" s="162"/>
      <c r="X30" s="162"/>
      <c r="Y30" s="162"/>
      <c r="Z30" s="123"/>
      <c r="AA30" s="128" t="s">
        <v>2</v>
      </c>
      <c r="AB30" s="129"/>
      <c r="AC30" s="129"/>
      <c r="AD30" s="129"/>
      <c r="AE30" s="130"/>
      <c r="AF30" s="122" t="s">
        <v>32</v>
      </c>
      <c r="AG30" s="123"/>
      <c r="AH30" s="122" t="s">
        <v>21</v>
      </c>
      <c r="AI30" s="123"/>
      <c r="AJ30" s="122" t="s">
        <v>22</v>
      </c>
      <c r="AK30" s="123"/>
      <c r="AL30" s="122" t="s">
        <v>23</v>
      </c>
      <c r="AM30" s="123"/>
      <c r="AN30" s="122" t="s">
        <v>24</v>
      </c>
      <c r="AO30" s="123"/>
      <c r="AP30" s="122" t="s">
        <v>25</v>
      </c>
      <c r="AQ30" s="123"/>
      <c r="AR30" s="122" t="s">
        <v>26</v>
      </c>
      <c r="AS30" s="123"/>
      <c r="AT30" s="122" t="s">
        <v>27</v>
      </c>
      <c r="AU30" s="123"/>
      <c r="AV30" s="122" t="s">
        <v>28</v>
      </c>
      <c r="AW30" s="123"/>
      <c r="AX30" s="122" t="s">
        <v>29</v>
      </c>
      <c r="AY30" s="123"/>
      <c r="AZ30" s="122" t="s">
        <v>30</v>
      </c>
      <c r="BA30" s="123"/>
      <c r="BB30" s="122" t="s">
        <v>31</v>
      </c>
      <c r="BC30" s="123"/>
      <c r="BD30" s="128" t="s">
        <v>9</v>
      </c>
      <c r="BE30" s="129"/>
      <c r="BF30" s="129"/>
      <c r="BG30" s="129"/>
      <c r="BH30" s="129"/>
      <c r="BI30" s="130"/>
    </row>
    <row r="31" spans="2:85" ht="18" customHeight="1" x14ac:dyDescent="0.2">
      <c r="B31" s="124"/>
      <c r="C31" s="163"/>
      <c r="D31" s="163"/>
      <c r="E31" s="163"/>
      <c r="F31" s="163"/>
      <c r="G31" s="163"/>
      <c r="H31" s="163"/>
      <c r="I31" s="163"/>
      <c r="J31" s="163"/>
      <c r="K31" s="163"/>
      <c r="L31" s="163"/>
      <c r="M31" s="163"/>
      <c r="N31" s="163"/>
      <c r="O31" s="163"/>
      <c r="P31" s="163"/>
      <c r="Q31" s="163"/>
      <c r="R31" s="163"/>
      <c r="S31" s="163"/>
      <c r="T31" s="125"/>
      <c r="U31" s="124"/>
      <c r="V31" s="163"/>
      <c r="W31" s="163"/>
      <c r="X31" s="163"/>
      <c r="Y31" s="163"/>
      <c r="Z31" s="125"/>
      <c r="AA31" s="131"/>
      <c r="AB31" s="132"/>
      <c r="AC31" s="132"/>
      <c r="AD31" s="132"/>
      <c r="AE31" s="133"/>
      <c r="AF31" s="124"/>
      <c r="AG31" s="125"/>
      <c r="AH31" s="124"/>
      <c r="AI31" s="125"/>
      <c r="AJ31" s="124"/>
      <c r="AK31" s="125"/>
      <c r="AL31" s="124"/>
      <c r="AM31" s="125"/>
      <c r="AN31" s="124"/>
      <c r="AO31" s="125"/>
      <c r="AP31" s="124"/>
      <c r="AQ31" s="125"/>
      <c r="AR31" s="124"/>
      <c r="AS31" s="125"/>
      <c r="AT31" s="124"/>
      <c r="AU31" s="125"/>
      <c r="AV31" s="124"/>
      <c r="AW31" s="125"/>
      <c r="AX31" s="124"/>
      <c r="AY31" s="125"/>
      <c r="AZ31" s="124"/>
      <c r="BA31" s="125"/>
      <c r="BB31" s="124"/>
      <c r="BC31" s="125"/>
      <c r="BD31" s="131"/>
      <c r="BE31" s="132"/>
      <c r="BF31" s="132"/>
      <c r="BG31" s="132"/>
      <c r="BH31" s="132"/>
      <c r="BI31" s="133"/>
      <c r="BJ31" s="3"/>
      <c r="BK31" s="3"/>
      <c r="BL31" s="3"/>
      <c r="BM31" s="3"/>
      <c r="BN31" s="3"/>
      <c r="BO31" s="3"/>
      <c r="BP31" s="3"/>
      <c r="BQ31" s="3"/>
      <c r="BR31" s="3"/>
      <c r="BS31" s="3"/>
      <c r="BT31" s="3"/>
      <c r="BU31" s="3"/>
      <c r="BV31" s="3"/>
      <c r="BW31" s="3"/>
      <c r="BX31" s="3"/>
      <c r="BY31" s="3"/>
      <c r="BZ31" s="3"/>
      <c r="CA31" s="3"/>
      <c r="CB31" s="3"/>
      <c r="CC31" s="3"/>
      <c r="CD31" s="3"/>
      <c r="CE31" s="3"/>
      <c r="CF31" s="3"/>
      <c r="CG31" s="3"/>
    </row>
    <row r="32" spans="2:85" ht="9.75" customHeight="1" thickBot="1" x14ac:dyDescent="0.25">
      <c r="B32" s="126"/>
      <c r="C32" s="164"/>
      <c r="D32" s="164"/>
      <c r="E32" s="164"/>
      <c r="F32" s="164"/>
      <c r="G32" s="164"/>
      <c r="H32" s="164"/>
      <c r="I32" s="164"/>
      <c r="J32" s="164"/>
      <c r="K32" s="164"/>
      <c r="L32" s="164"/>
      <c r="M32" s="164"/>
      <c r="N32" s="164"/>
      <c r="O32" s="164"/>
      <c r="P32" s="164"/>
      <c r="Q32" s="164"/>
      <c r="R32" s="164"/>
      <c r="S32" s="164"/>
      <c r="T32" s="127"/>
      <c r="U32" s="126"/>
      <c r="V32" s="164"/>
      <c r="W32" s="164"/>
      <c r="X32" s="164"/>
      <c r="Y32" s="164"/>
      <c r="Z32" s="127"/>
      <c r="AA32" s="134"/>
      <c r="AB32" s="135"/>
      <c r="AC32" s="135"/>
      <c r="AD32" s="135"/>
      <c r="AE32" s="136"/>
      <c r="AF32" s="126"/>
      <c r="AG32" s="127"/>
      <c r="AH32" s="126"/>
      <c r="AI32" s="127"/>
      <c r="AJ32" s="126"/>
      <c r="AK32" s="127"/>
      <c r="AL32" s="126"/>
      <c r="AM32" s="127"/>
      <c r="AN32" s="126"/>
      <c r="AO32" s="127"/>
      <c r="AP32" s="126"/>
      <c r="AQ32" s="127"/>
      <c r="AR32" s="126"/>
      <c r="AS32" s="127"/>
      <c r="AT32" s="126"/>
      <c r="AU32" s="127"/>
      <c r="AV32" s="126"/>
      <c r="AW32" s="127"/>
      <c r="AX32" s="126"/>
      <c r="AY32" s="127"/>
      <c r="AZ32" s="126"/>
      <c r="BA32" s="127"/>
      <c r="BB32" s="126"/>
      <c r="BC32" s="127"/>
      <c r="BD32" s="134"/>
      <c r="BE32" s="135"/>
      <c r="BF32" s="135"/>
      <c r="BG32" s="135"/>
      <c r="BH32" s="135"/>
      <c r="BI32" s="136"/>
      <c r="BJ32" s="3"/>
      <c r="BK32" s="3"/>
      <c r="BL32" s="3"/>
      <c r="BM32" s="3"/>
      <c r="BN32" s="3"/>
      <c r="BO32" s="3"/>
      <c r="BP32" s="3"/>
      <c r="BQ32" s="3"/>
      <c r="BR32" s="3"/>
      <c r="BS32" s="3"/>
      <c r="BT32" s="3"/>
      <c r="BU32" s="3"/>
      <c r="BV32" s="3"/>
      <c r="BW32" s="3"/>
      <c r="BX32" s="3"/>
      <c r="BY32" s="3"/>
      <c r="BZ32" s="3"/>
      <c r="CA32" s="3"/>
      <c r="CB32" s="3"/>
      <c r="CC32" s="3"/>
      <c r="CD32" s="3"/>
      <c r="CE32" s="3"/>
      <c r="CF32" s="3"/>
      <c r="CG32" s="3"/>
    </row>
    <row r="33" spans="1:85" ht="72.75" customHeight="1" x14ac:dyDescent="0.2">
      <c r="A33" s="26"/>
      <c r="B33" s="93" t="s">
        <v>460</v>
      </c>
      <c r="C33" s="94"/>
      <c r="D33" s="94"/>
      <c r="E33" s="94"/>
      <c r="F33" s="94"/>
      <c r="G33" s="94"/>
      <c r="H33" s="94"/>
      <c r="I33" s="94"/>
      <c r="J33" s="94"/>
      <c r="K33" s="94"/>
      <c r="L33" s="94"/>
      <c r="M33" s="94"/>
      <c r="N33" s="94"/>
      <c r="O33" s="94"/>
      <c r="P33" s="94"/>
      <c r="Q33" s="94"/>
      <c r="R33" s="94"/>
      <c r="S33" s="94"/>
      <c r="T33" s="95"/>
      <c r="U33" s="96" t="s">
        <v>110</v>
      </c>
      <c r="V33" s="97"/>
      <c r="W33" s="98"/>
      <c r="X33" s="98"/>
      <c r="Y33" s="98"/>
      <c r="Z33" s="99"/>
      <c r="AA33" s="100">
        <f>+BD33/$BD$39</f>
        <v>0.4560743979541666</v>
      </c>
      <c r="AB33" s="101"/>
      <c r="AC33" s="101"/>
      <c r="AD33" s="101"/>
      <c r="AE33" s="102"/>
      <c r="AF33" s="329"/>
      <c r="AG33" s="330"/>
      <c r="AH33" s="329"/>
      <c r="AI33" s="330"/>
      <c r="AJ33" s="245"/>
      <c r="AK33" s="246"/>
      <c r="AL33" s="327"/>
      <c r="AM33" s="328"/>
      <c r="AN33" s="245"/>
      <c r="AO33" s="246"/>
      <c r="AP33" s="327"/>
      <c r="AQ33" s="328"/>
      <c r="AR33" s="245"/>
      <c r="AS33" s="246"/>
      <c r="AT33" s="327"/>
      <c r="AU33" s="328"/>
      <c r="AV33" s="245"/>
      <c r="AW33" s="246"/>
      <c r="AX33" s="327"/>
      <c r="AY33" s="328"/>
      <c r="AZ33" s="245"/>
      <c r="BA33" s="246"/>
      <c r="BB33" s="245">
        <v>1</v>
      </c>
      <c r="BC33" s="246"/>
      <c r="BD33" s="223">
        <v>3365200</v>
      </c>
      <c r="BE33" s="224"/>
      <c r="BF33" s="224"/>
      <c r="BG33" s="224"/>
      <c r="BH33" s="224"/>
      <c r="BI33" s="225"/>
      <c r="BJ33" s="3"/>
      <c r="BK33" s="3"/>
      <c r="BL33" s="3"/>
      <c r="BM33" s="3"/>
      <c r="BN33" s="3"/>
      <c r="BO33" s="3"/>
      <c r="BP33" s="3"/>
      <c r="BQ33" s="3"/>
      <c r="BR33" s="3"/>
      <c r="BS33" s="3"/>
      <c r="BT33" s="3"/>
      <c r="BU33" s="3"/>
      <c r="BV33" s="3"/>
      <c r="BW33" s="3"/>
      <c r="BX33" s="3"/>
      <c r="BY33" s="3"/>
      <c r="BZ33" s="3"/>
      <c r="CA33" s="3"/>
      <c r="CB33" s="3"/>
      <c r="CC33" s="3"/>
      <c r="CD33" s="3"/>
      <c r="CE33" s="3"/>
      <c r="CF33" s="3"/>
      <c r="CG33" s="3"/>
    </row>
    <row r="34" spans="1:85" ht="55.5" customHeight="1" x14ac:dyDescent="0.2">
      <c r="A34" s="26"/>
      <c r="B34" s="307" t="s">
        <v>843</v>
      </c>
      <c r="C34" s="308"/>
      <c r="D34" s="308"/>
      <c r="E34" s="308"/>
      <c r="F34" s="308"/>
      <c r="G34" s="308"/>
      <c r="H34" s="308"/>
      <c r="I34" s="308"/>
      <c r="J34" s="308"/>
      <c r="K34" s="308"/>
      <c r="L34" s="308"/>
      <c r="M34" s="308"/>
      <c r="N34" s="308"/>
      <c r="O34" s="308"/>
      <c r="P34" s="308"/>
      <c r="Q34" s="308"/>
      <c r="R34" s="308"/>
      <c r="S34" s="308"/>
      <c r="T34" s="309"/>
      <c r="U34" s="60" t="s">
        <v>111</v>
      </c>
      <c r="V34" s="61"/>
      <c r="W34" s="61"/>
      <c r="X34" s="61"/>
      <c r="Y34" s="61"/>
      <c r="Z34" s="62"/>
      <c r="AA34" s="63">
        <f t="shared" ref="AA34:AA38" si="0">+BD34/$BD$39</f>
        <v>5.9484597827952547E-2</v>
      </c>
      <c r="AB34" s="64"/>
      <c r="AC34" s="64"/>
      <c r="AD34" s="64"/>
      <c r="AE34" s="65"/>
      <c r="AF34" s="331"/>
      <c r="AG34" s="332"/>
      <c r="AH34" s="331"/>
      <c r="AI34" s="332"/>
      <c r="AJ34" s="247"/>
      <c r="AK34" s="248"/>
      <c r="AL34" s="325"/>
      <c r="AM34" s="326"/>
      <c r="AN34" s="247"/>
      <c r="AO34" s="248"/>
      <c r="AP34" s="325">
        <v>1</v>
      </c>
      <c r="AQ34" s="326"/>
      <c r="AR34" s="247"/>
      <c r="AS34" s="248"/>
      <c r="AT34" s="325"/>
      <c r="AU34" s="326"/>
      <c r="AV34" s="247"/>
      <c r="AW34" s="248"/>
      <c r="AX34" s="325"/>
      <c r="AY34" s="326"/>
      <c r="AZ34" s="247"/>
      <c r="BA34" s="248"/>
      <c r="BB34" s="247">
        <v>1</v>
      </c>
      <c r="BC34" s="248"/>
      <c r="BD34" s="228">
        <v>438914.28571428568</v>
      </c>
      <c r="BE34" s="229"/>
      <c r="BF34" s="229"/>
      <c r="BG34" s="229"/>
      <c r="BH34" s="229"/>
      <c r="BI34" s="230"/>
      <c r="BJ34" s="3"/>
      <c r="BK34" s="3"/>
      <c r="BL34" s="3"/>
      <c r="BM34" s="3"/>
      <c r="BN34" s="3"/>
      <c r="BO34" s="3"/>
      <c r="BP34" s="3"/>
      <c r="BQ34" s="3"/>
      <c r="BR34" s="3"/>
      <c r="BS34" s="3"/>
      <c r="BT34" s="3"/>
      <c r="BU34" s="3"/>
      <c r="BV34" s="3"/>
      <c r="BW34" s="3"/>
      <c r="BX34" s="3"/>
      <c r="BY34" s="3"/>
      <c r="BZ34" s="3"/>
      <c r="CA34" s="3"/>
      <c r="CB34" s="3"/>
      <c r="CC34" s="3"/>
      <c r="CD34" s="3"/>
      <c r="CE34" s="3"/>
      <c r="CF34" s="3"/>
      <c r="CG34" s="3"/>
    </row>
    <row r="35" spans="1:85" ht="35.25" customHeight="1" x14ac:dyDescent="0.2">
      <c r="A35" s="26"/>
      <c r="B35" s="290" t="s">
        <v>841</v>
      </c>
      <c r="C35" s="291"/>
      <c r="D35" s="291"/>
      <c r="E35" s="291"/>
      <c r="F35" s="291"/>
      <c r="G35" s="291"/>
      <c r="H35" s="291"/>
      <c r="I35" s="291"/>
      <c r="J35" s="291"/>
      <c r="K35" s="291"/>
      <c r="L35" s="291"/>
      <c r="M35" s="291"/>
      <c r="N35" s="291"/>
      <c r="O35" s="291"/>
      <c r="P35" s="291"/>
      <c r="Q35" s="291"/>
      <c r="R35" s="291"/>
      <c r="S35" s="291"/>
      <c r="T35" s="292"/>
      <c r="U35" s="45" t="s">
        <v>112</v>
      </c>
      <c r="V35" s="46"/>
      <c r="W35" s="46"/>
      <c r="X35" s="46"/>
      <c r="Y35" s="46"/>
      <c r="Z35" s="47"/>
      <c r="AA35" s="48">
        <f t="shared" si="0"/>
        <v>0.18175909570400739</v>
      </c>
      <c r="AB35" s="49"/>
      <c r="AC35" s="49"/>
      <c r="AD35" s="49"/>
      <c r="AE35" s="50"/>
      <c r="AF35" s="321"/>
      <c r="AG35" s="322"/>
      <c r="AH35" s="321"/>
      <c r="AI35" s="322"/>
      <c r="AJ35" s="192">
        <v>1</v>
      </c>
      <c r="AK35" s="193"/>
      <c r="AL35" s="323"/>
      <c r="AM35" s="324"/>
      <c r="AN35" s="192"/>
      <c r="AO35" s="193"/>
      <c r="AP35" s="323">
        <v>1</v>
      </c>
      <c r="AQ35" s="324"/>
      <c r="AR35" s="192"/>
      <c r="AS35" s="193"/>
      <c r="AT35" s="323"/>
      <c r="AU35" s="324"/>
      <c r="AV35" s="192">
        <v>1</v>
      </c>
      <c r="AW35" s="193"/>
      <c r="AX35" s="323"/>
      <c r="AY35" s="324"/>
      <c r="AZ35" s="192"/>
      <c r="BA35" s="193"/>
      <c r="BB35" s="192">
        <v>1</v>
      </c>
      <c r="BC35" s="193"/>
      <c r="BD35" s="69">
        <v>1341131.4285714286</v>
      </c>
      <c r="BE35" s="70"/>
      <c r="BF35" s="70"/>
      <c r="BG35" s="70"/>
      <c r="BH35" s="70"/>
      <c r="BI35" s="71"/>
      <c r="BJ35" s="3"/>
      <c r="BK35" s="3"/>
      <c r="BL35" s="3"/>
      <c r="BM35" s="3"/>
      <c r="BN35" s="3"/>
      <c r="BO35" s="3"/>
      <c r="BP35" s="3"/>
      <c r="BQ35" s="3"/>
      <c r="BR35" s="3"/>
      <c r="BS35" s="3"/>
      <c r="BT35" s="3"/>
      <c r="BU35" s="3"/>
      <c r="BV35" s="3"/>
      <c r="BW35" s="3"/>
      <c r="BX35" s="3"/>
      <c r="BY35" s="3"/>
      <c r="BZ35" s="3"/>
      <c r="CA35" s="3"/>
      <c r="CB35" s="3"/>
      <c r="CC35" s="3"/>
      <c r="CD35" s="3"/>
      <c r="CE35" s="3"/>
      <c r="CF35" s="3"/>
      <c r="CG35" s="3"/>
    </row>
    <row r="36" spans="1:85" ht="35.25" customHeight="1" x14ac:dyDescent="0.2">
      <c r="B36" s="275" t="s">
        <v>844</v>
      </c>
      <c r="C36" s="276"/>
      <c r="D36" s="276"/>
      <c r="E36" s="276"/>
      <c r="F36" s="276"/>
      <c r="G36" s="276"/>
      <c r="H36" s="276"/>
      <c r="I36" s="276"/>
      <c r="J36" s="276"/>
      <c r="K36" s="276"/>
      <c r="L36" s="276"/>
      <c r="M36" s="276"/>
      <c r="N36" s="276"/>
      <c r="O36" s="276"/>
      <c r="P36" s="276"/>
      <c r="Q36" s="276"/>
      <c r="R36" s="276"/>
      <c r="S36" s="276"/>
      <c r="T36" s="277"/>
      <c r="U36" s="60" t="s">
        <v>113</v>
      </c>
      <c r="V36" s="61"/>
      <c r="W36" s="61"/>
      <c r="X36" s="61"/>
      <c r="Y36" s="61"/>
      <c r="Z36" s="62"/>
      <c r="AA36" s="63">
        <f t="shared" si="0"/>
        <v>4.5826993023957534E-2</v>
      </c>
      <c r="AB36" s="64"/>
      <c r="AC36" s="64"/>
      <c r="AD36" s="64"/>
      <c r="AE36" s="65"/>
      <c r="AF36" s="319"/>
      <c r="AG36" s="320"/>
      <c r="AH36" s="319"/>
      <c r="AI36" s="320"/>
      <c r="AJ36" s="190">
        <v>1</v>
      </c>
      <c r="AK36" s="191"/>
      <c r="AL36" s="317"/>
      <c r="AM36" s="318"/>
      <c r="AN36" s="190"/>
      <c r="AO36" s="191"/>
      <c r="AP36" s="317">
        <v>1</v>
      </c>
      <c r="AQ36" s="318"/>
      <c r="AR36" s="190"/>
      <c r="AS36" s="191"/>
      <c r="AT36" s="317"/>
      <c r="AU36" s="318"/>
      <c r="AV36" s="190">
        <v>1</v>
      </c>
      <c r="AW36" s="191"/>
      <c r="AX36" s="317"/>
      <c r="AY36" s="318"/>
      <c r="AZ36" s="190"/>
      <c r="BA36" s="191"/>
      <c r="BB36" s="190">
        <v>1</v>
      </c>
      <c r="BC36" s="191"/>
      <c r="BD36" s="39">
        <v>338140</v>
      </c>
      <c r="BE36" s="40"/>
      <c r="BF36" s="40"/>
      <c r="BG36" s="40"/>
      <c r="BH36" s="40"/>
      <c r="BI36" s="41"/>
    </row>
    <row r="37" spans="1:85" ht="35.25" customHeight="1" x14ac:dyDescent="0.2">
      <c r="B37" s="42" t="s">
        <v>845</v>
      </c>
      <c r="C37" s="43"/>
      <c r="D37" s="43"/>
      <c r="E37" s="43"/>
      <c r="F37" s="43"/>
      <c r="G37" s="43"/>
      <c r="H37" s="43"/>
      <c r="I37" s="43"/>
      <c r="J37" s="43"/>
      <c r="K37" s="43"/>
      <c r="L37" s="43"/>
      <c r="M37" s="43"/>
      <c r="N37" s="43"/>
      <c r="O37" s="43"/>
      <c r="P37" s="43"/>
      <c r="Q37" s="43"/>
      <c r="R37" s="43"/>
      <c r="S37" s="43"/>
      <c r="T37" s="44"/>
      <c r="U37" s="45" t="s">
        <v>114</v>
      </c>
      <c r="V37" s="46"/>
      <c r="W37" s="46"/>
      <c r="X37" s="46"/>
      <c r="Y37" s="46"/>
      <c r="Z37" s="47"/>
      <c r="AA37" s="48">
        <f t="shared" si="0"/>
        <v>0.19957117420996898</v>
      </c>
      <c r="AB37" s="49"/>
      <c r="AC37" s="49"/>
      <c r="AD37" s="49"/>
      <c r="AE37" s="50"/>
      <c r="AF37" s="321"/>
      <c r="AG37" s="322"/>
      <c r="AH37" s="321"/>
      <c r="AI37" s="322"/>
      <c r="AJ37" s="45">
        <v>1</v>
      </c>
      <c r="AK37" s="46"/>
      <c r="AL37" s="46"/>
      <c r="AM37" s="46"/>
      <c r="AN37" s="46"/>
      <c r="AO37" s="46"/>
      <c r="AP37" s="46"/>
      <c r="AQ37" s="46"/>
      <c r="AR37" s="46"/>
      <c r="AS37" s="46"/>
      <c r="AT37" s="46"/>
      <c r="AU37" s="46"/>
      <c r="AV37" s="46"/>
      <c r="AW37" s="46"/>
      <c r="AX37" s="46"/>
      <c r="AY37" s="46"/>
      <c r="AZ37" s="46"/>
      <c r="BA37" s="46"/>
      <c r="BB37" s="46"/>
      <c r="BC37" s="47"/>
      <c r="BD37" s="69">
        <v>1472560</v>
      </c>
      <c r="BE37" s="70"/>
      <c r="BF37" s="70"/>
      <c r="BG37" s="70"/>
      <c r="BH37" s="70"/>
      <c r="BI37" s="71"/>
    </row>
    <row r="38" spans="1:85" ht="54.75" customHeight="1" thickBot="1" x14ac:dyDescent="0.25">
      <c r="B38" s="275" t="s">
        <v>842</v>
      </c>
      <c r="C38" s="276"/>
      <c r="D38" s="276"/>
      <c r="E38" s="276"/>
      <c r="F38" s="276"/>
      <c r="G38" s="276"/>
      <c r="H38" s="276"/>
      <c r="I38" s="276"/>
      <c r="J38" s="276"/>
      <c r="K38" s="276"/>
      <c r="L38" s="276"/>
      <c r="M38" s="276"/>
      <c r="N38" s="276"/>
      <c r="O38" s="276"/>
      <c r="P38" s="276"/>
      <c r="Q38" s="276"/>
      <c r="R38" s="276"/>
      <c r="S38" s="276"/>
      <c r="T38" s="277"/>
      <c r="U38" s="60" t="s">
        <v>115</v>
      </c>
      <c r="V38" s="61"/>
      <c r="W38" s="61"/>
      <c r="X38" s="61"/>
      <c r="Y38" s="61"/>
      <c r="Z38" s="62"/>
      <c r="AA38" s="178">
        <f t="shared" si="0"/>
        <v>5.7283741279946919E-2</v>
      </c>
      <c r="AB38" s="179"/>
      <c r="AC38" s="179"/>
      <c r="AD38" s="179"/>
      <c r="AE38" s="180"/>
      <c r="AF38" s="319"/>
      <c r="AG38" s="320"/>
      <c r="AH38" s="319"/>
      <c r="AI38" s="320"/>
      <c r="AJ38" s="190"/>
      <c r="AK38" s="191"/>
      <c r="AL38" s="317">
        <v>1</v>
      </c>
      <c r="AM38" s="318"/>
      <c r="AN38" s="190"/>
      <c r="AO38" s="191"/>
      <c r="AP38" s="317">
        <v>1</v>
      </c>
      <c r="AQ38" s="318"/>
      <c r="AR38" s="190"/>
      <c r="AS38" s="191"/>
      <c r="AT38" s="317">
        <v>1</v>
      </c>
      <c r="AU38" s="318"/>
      <c r="AV38" s="190"/>
      <c r="AW38" s="191"/>
      <c r="AX38" s="317">
        <v>1</v>
      </c>
      <c r="AY38" s="318"/>
      <c r="AZ38" s="190"/>
      <c r="BA38" s="191"/>
      <c r="BB38" s="190">
        <v>1</v>
      </c>
      <c r="BC38" s="191"/>
      <c r="BD38" s="39">
        <v>422675</v>
      </c>
      <c r="BE38" s="40"/>
      <c r="BF38" s="40"/>
      <c r="BG38" s="40"/>
      <c r="BH38" s="40"/>
      <c r="BI38" s="41"/>
    </row>
    <row r="39" spans="1:85" ht="18" customHeight="1" thickBot="1" x14ac:dyDescent="0.25">
      <c r="B39" s="66" t="s">
        <v>33</v>
      </c>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6">
        <f>SUM(BD33:BI38)</f>
        <v>7378620.7142857146</v>
      </c>
      <c r="BE39" s="37"/>
      <c r="BF39" s="37"/>
      <c r="BG39" s="37"/>
      <c r="BH39" s="37"/>
      <c r="BI39" s="38"/>
    </row>
    <row r="40" spans="1:85" ht="18" customHeight="1" thickBot="1" x14ac:dyDescent="0.25">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2"/>
      <c r="BE40" s="31"/>
      <c r="BF40" s="31"/>
      <c r="BG40" s="31"/>
      <c r="BH40" s="31"/>
      <c r="BI40" s="31"/>
    </row>
    <row r="41" spans="1:85" ht="18" customHeight="1" x14ac:dyDescent="0.2">
      <c r="B41" s="18"/>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20"/>
      <c r="AJ41" s="20"/>
      <c r="AK41" s="20"/>
      <c r="AL41" s="20"/>
      <c r="AM41" s="20"/>
      <c r="AN41" s="20"/>
      <c r="AO41" s="20"/>
      <c r="AP41" s="20"/>
      <c r="AQ41" s="21"/>
      <c r="AR41" s="21"/>
      <c r="AS41" s="21"/>
      <c r="AT41" s="21"/>
      <c r="AU41" s="21"/>
      <c r="AV41" s="21"/>
      <c r="AW41" s="21"/>
      <c r="AX41" s="21"/>
      <c r="AY41" s="21"/>
      <c r="AZ41" s="21"/>
      <c r="BA41" s="21"/>
      <c r="BB41" s="21"/>
      <c r="BC41" s="22"/>
      <c r="BD41" s="22"/>
      <c r="BE41" s="22"/>
      <c r="BF41" s="22"/>
      <c r="BG41" s="22"/>
      <c r="BH41" s="22"/>
      <c r="BI41" s="23"/>
    </row>
    <row r="42" spans="1:85" ht="18" customHeight="1" x14ac:dyDescent="0.2">
      <c r="B42" s="5"/>
      <c r="C42" s="155" t="s">
        <v>5</v>
      </c>
      <c r="D42" s="161"/>
      <c r="E42" s="161"/>
      <c r="F42" s="161"/>
      <c r="G42" s="161"/>
      <c r="H42" s="161"/>
      <c r="I42" s="161"/>
      <c r="J42" s="161"/>
      <c r="K42" s="161"/>
      <c r="L42" s="161"/>
      <c r="M42" s="161"/>
      <c r="N42" s="161"/>
      <c r="O42" s="158" t="s">
        <v>788</v>
      </c>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9"/>
    </row>
    <row r="43" spans="1:85" ht="18" customHeight="1" x14ac:dyDescent="0.2">
      <c r="B43" s="5"/>
      <c r="C43" s="155" t="s">
        <v>7</v>
      </c>
      <c r="D43" s="161"/>
      <c r="E43" s="161"/>
      <c r="F43" s="161"/>
      <c r="G43" s="161"/>
      <c r="H43" s="161"/>
      <c r="I43" s="161"/>
      <c r="J43" s="161"/>
      <c r="K43" s="161"/>
      <c r="L43" s="161"/>
      <c r="M43" s="161"/>
      <c r="N43" s="161"/>
      <c r="O43" s="158" t="s">
        <v>107</v>
      </c>
      <c r="P43" s="158"/>
      <c r="Q43" s="158"/>
      <c r="R43" s="29"/>
      <c r="S43" s="29"/>
      <c r="T43" s="29"/>
      <c r="U43" s="29"/>
      <c r="V43" s="29"/>
      <c r="W43" s="29"/>
      <c r="X43" s="29"/>
      <c r="Y43" s="29"/>
      <c r="Z43" s="29"/>
      <c r="AA43" s="29"/>
      <c r="AB43" s="29"/>
      <c r="AC43" s="29"/>
      <c r="AD43" s="29"/>
      <c r="AE43" s="29"/>
      <c r="AF43" s="29"/>
      <c r="AG43" s="29"/>
      <c r="AH43" s="29"/>
      <c r="AI43" s="30"/>
      <c r="AJ43" s="30"/>
      <c r="AK43" s="30"/>
      <c r="AL43" s="30"/>
      <c r="AM43" s="30"/>
      <c r="AN43" s="30"/>
      <c r="AO43" s="30"/>
      <c r="AP43" s="30"/>
      <c r="AQ43" s="30"/>
      <c r="AR43" s="30"/>
      <c r="AS43" s="30"/>
      <c r="AT43" s="30"/>
      <c r="AU43" s="30"/>
      <c r="AV43" s="30"/>
      <c r="AW43" s="30"/>
      <c r="AX43" s="30"/>
      <c r="AY43" s="30"/>
      <c r="AZ43" s="30"/>
      <c r="BA43" s="30"/>
      <c r="BB43" s="30"/>
      <c r="BC43" s="29"/>
      <c r="BD43" s="29"/>
      <c r="BE43" s="29"/>
      <c r="BF43" s="29"/>
      <c r="BG43" s="29"/>
      <c r="BH43" s="29"/>
      <c r="BI43" s="9"/>
    </row>
    <row r="44" spans="1:85" ht="18" customHeight="1" x14ac:dyDescent="0.2">
      <c r="B44" s="5"/>
      <c r="C44" s="155" t="s">
        <v>11</v>
      </c>
      <c r="D44" s="155"/>
      <c r="E44" s="155"/>
      <c r="F44" s="155"/>
      <c r="G44" s="155"/>
      <c r="H44" s="155"/>
      <c r="I44" s="155"/>
      <c r="J44" s="155"/>
      <c r="K44" s="155"/>
      <c r="L44" s="155"/>
      <c r="M44" s="155"/>
      <c r="N44" s="155"/>
      <c r="O44" s="160">
        <v>0.2</v>
      </c>
      <c r="P44" s="158"/>
      <c r="Q44" s="158"/>
      <c r="R44" s="29"/>
      <c r="S44" s="29"/>
      <c r="T44" s="29"/>
      <c r="U44" s="29"/>
      <c r="V44" s="29"/>
      <c r="W44" s="29"/>
      <c r="X44" s="29"/>
      <c r="Y44" s="29"/>
      <c r="Z44" s="29"/>
      <c r="AA44" s="29"/>
      <c r="AB44" s="29"/>
      <c r="AC44" s="29"/>
      <c r="AD44" s="29"/>
      <c r="AE44" s="29"/>
      <c r="AF44" s="29"/>
      <c r="AG44" s="29"/>
      <c r="AH44" s="29"/>
      <c r="AI44" s="30"/>
      <c r="AJ44" s="30"/>
      <c r="AK44" s="30"/>
      <c r="AL44" s="30"/>
      <c r="AM44" s="30"/>
      <c r="AN44" s="30"/>
      <c r="AO44" s="30"/>
      <c r="AP44" s="30"/>
      <c r="AQ44" s="30"/>
      <c r="AR44" s="30"/>
      <c r="AS44" s="30"/>
      <c r="AT44" s="30"/>
      <c r="AU44" s="30"/>
      <c r="AV44" s="30"/>
      <c r="AW44" s="30"/>
      <c r="AX44" s="30"/>
      <c r="AY44" s="30"/>
      <c r="AZ44" s="30"/>
      <c r="BA44" s="30"/>
      <c r="BB44" s="30"/>
      <c r="BC44" s="29"/>
      <c r="BD44" s="29"/>
      <c r="BE44" s="29"/>
      <c r="BF44" s="29"/>
      <c r="BG44" s="29"/>
      <c r="BH44" s="29"/>
      <c r="BI44" s="9"/>
    </row>
    <row r="45" spans="1:85" ht="31.5" customHeight="1" x14ac:dyDescent="0.2">
      <c r="B45" s="5"/>
      <c r="C45" s="155" t="s">
        <v>6</v>
      </c>
      <c r="D45" s="155"/>
      <c r="E45" s="155"/>
      <c r="F45" s="155"/>
      <c r="G45" s="155"/>
      <c r="H45" s="155"/>
      <c r="I45" s="155"/>
      <c r="J45" s="155"/>
      <c r="K45" s="155"/>
      <c r="L45" s="155"/>
      <c r="M45" s="155"/>
      <c r="N45" s="155"/>
      <c r="O45" s="156" t="s">
        <v>116</v>
      </c>
      <c r="P45" s="156"/>
      <c r="Q45" s="156"/>
      <c r="R45" s="156"/>
      <c r="S45" s="156"/>
      <c r="T45" s="156"/>
      <c r="U45" s="156"/>
      <c r="V45" s="156"/>
      <c r="W45" s="156"/>
      <c r="X45" s="156"/>
      <c r="Y45" s="156"/>
      <c r="Z45" s="156"/>
      <c r="AA45" s="156"/>
      <c r="AB45" s="156"/>
      <c r="AC45" s="156"/>
      <c r="AD45" s="156"/>
      <c r="AE45" s="156"/>
      <c r="AF45" s="156"/>
      <c r="AG45" s="156"/>
      <c r="AH45" s="156"/>
      <c r="AI45" s="156"/>
      <c r="AJ45" s="156"/>
      <c r="AK45" s="156"/>
      <c r="AL45" s="156"/>
      <c r="AM45" s="156"/>
      <c r="AN45" s="156"/>
      <c r="AO45" s="156"/>
      <c r="AP45" s="156"/>
      <c r="AQ45" s="156"/>
      <c r="AR45" s="156"/>
      <c r="AS45" s="156"/>
      <c r="AT45" s="156"/>
      <c r="AU45" s="156"/>
      <c r="AV45" s="156"/>
      <c r="AW45" s="156"/>
      <c r="AX45" s="156"/>
      <c r="AY45" s="156"/>
      <c r="AZ45" s="156"/>
      <c r="BA45" s="156"/>
      <c r="BB45" s="156"/>
      <c r="BC45" s="156"/>
      <c r="BD45" s="156"/>
      <c r="BE45" s="156"/>
      <c r="BF45" s="156"/>
      <c r="BG45" s="156"/>
      <c r="BH45" s="156"/>
      <c r="BI45" s="9"/>
    </row>
    <row r="46" spans="1:85" ht="18" customHeight="1" x14ac:dyDescent="0.2">
      <c r="B46" s="5"/>
      <c r="C46" s="155" t="s">
        <v>7</v>
      </c>
      <c r="D46" s="155"/>
      <c r="E46" s="155"/>
      <c r="F46" s="155"/>
      <c r="G46" s="155"/>
      <c r="H46" s="155"/>
      <c r="I46" s="155"/>
      <c r="J46" s="155"/>
      <c r="K46" s="155"/>
      <c r="L46" s="155"/>
      <c r="M46" s="155"/>
      <c r="N46" s="155"/>
      <c r="O46" s="158" t="s">
        <v>117</v>
      </c>
      <c r="P46" s="158"/>
      <c r="Q46" s="158"/>
      <c r="R46" s="158"/>
      <c r="S46" s="29"/>
      <c r="T46" s="29"/>
      <c r="U46" s="29"/>
      <c r="V46" s="29"/>
      <c r="W46" s="29"/>
      <c r="X46" s="29"/>
      <c r="Y46" s="29"/>
      <c r="Z46" s="29"/>
      <c r="AA46" s="29"/>
      <c r="AB46" s="29"/>
      <c r="AC46" s="29"/>
      <c r="AD46" s="29"/>
      <c r="AE46" s="29"/>
      <c r="AF46" s="29"/>
      <c r="AG46" s="29"/>
      <c r="AH46" s="29"/>
      <c r="AI46" s="30"/>
      <c r="AJ46" s="30"/>
      <c r="AK46" s="30"/>
      <c r="AL46" s="30"/>
      <c r="AM46" s="30"/>
      <c r="AN46" s="30"/>
      <c r="AO46" s="30"/>
      <c r="AP46" s="30"/>
      <c r="AQ46" s="30"/>
      <c r="AR46" s="30"/>
      <c r="AS46" s="30"/>
      <c r="AT46" s="30"/>
      <c r="AU46" s="30"/>
      <c r="AV46" s="30"/>
      <c r="AW46" s="30"/>
      <c r="AX46" s="30"/>
      <c r="AY46" s="30"/>
      <c r="AZ46" s="30"/>
      <c r="BA46" s="30"/>
      <c r="BB46" s="30"/>
      <c r="BC46" s="29"/>
      <c r="BD46" s="29"/>
      <c r="BE46" s="29"/>
      <c r="BF46" s="29"/>
      <c r="BG46" s="29"/>
      <c r="BH46" s="29"/>
      <c r="BI46" s="9"/>
    </row>
    <row r="47" spans="1:85" ht="18" customHeight="1" x14ac:dyDescent="0.2">
      <c r="B47" s="5"/>
      <c r="C47" s="155" t="s">
        <v>10</v>
      </c>
      <c r="D47" s="155"/>
      <c r="E47" s="155"/>
      <c r="F47" s="155"/>
      <c r="G47" s="155"/>
      <c r="H47" s="155"/>
      <c r="I47" s="155"/>
      <c r="J47" s="155"/>
      <c r="K47" s="155"/>
      <c r="L47" s="155"/>
      <c r="M47" s="155"/>
      <c r="N47" s="155"/>
      <c r="O47" s="160">
        <v>0.1</v>
      </c>
      <c r="P47" s="158"/>
      <c r="Q47" s="158"/>
      <c r="R47" s="29"/>
      <c r="S47" s="29"/>
      <c r="T47" s="29"/>
      <c r="U47" s="29"/>
      <c r="V47" s="29"/>
      <c r="W47" s="29"/>
      <c r="X47" s="29"/>
      <c r="Y47" s="29"/>
      <c r="Z47" s="29"/>
      <c r="AA47" s="29"/>
      <c r="AB47" s="29"/>
      <c r="AC47" s="29"/>
      <c r="AD47" s="29"/>
      <c r="AE47" s="29"/>
      <c r="AF47" s="29"/>
      <c r="AG47" s="29"/>
      <c r="AH47" s="29"/>
      <c r="AI47" s="30"/>
      <c r="AJ47" s="30"/>
      <c r="AK47" s="30"/>
      <c r="AL47" s="30"/>
      <c r="AM47" s="30"/>
      <c r="AN47" s="30"/>
      <c r="AO47" s="30"/>
      <c r="AP47" s="30"/>
      <c r="AQ47" s="30"/>
      <c r="AR47" s="30"/>
      <c r="AS47" s="30"/>
      <c r="AT47" s="30"/>
      <c r="AU47" s="30"/>
      <c r="AV47" s="30"/>
      <c r="AW47" s="30"/>
      <c r="AX47" s="30"/>
      <c r="AY47" s="30"/>
      <c r="AZ47" s="30"/>
      <c r="BA47" s="30"/>
      <c r="BB47" s="30"/>
      <c r="BC47" s="29"/>
      <c r="BD47" s="29"/>
      <c r="BE47" s="29"/>
      <c r="BF47" s="29"/>
      <c r="BG47" s="29"/>
      <c r="BH47" s="29"/>
      <c r="BI47" s="9"/>
    </row>
    <row r="48" spans="1:85" ht="18" customHeight="1" x14ac:dyDescent="0.2">
      <c r="B48" s="5"/>
      <c r="C48" s="155" t="s">
        <v>8</v>
      </c>
      <c r="D48" s="155"/>
      <c r="E48" s="155"/>
      <c r="F48" s="155"/>
      <c r="G48" s="155"/>
      <c r="H48" s="155"/>
      <c r="I48" s="155"/>
      <c r="J48" s="155"/>
      <c r="K48" s="155"/>
      <c r="L48" s="155"/>
      <c r="M48" s="155"/>
      <c r="N48" s="155"/>
      <c r="O48" s="158" t="s">
        <v>118</v>
      </c>
      <c r="P48" s="158"/>
      <c r="Q48" s="158"/>
      <c r="R48" s="158"/>
      <c r="S48" s="158"/>
      <c r="T48" s="158"/>
      <c r="U48" s="158"/>
      <c r="V48" s="158"/>
      <c r="W48" s="158"/>
      <c r="X48" s="158"/>
      <c r="Y48" s="158"/>
      <c r="Z48" s="158"/>
      <c r="AA48" s="158"/>
      <c r="AB48" s="158"/>
      <c r="AC48" s="158"/>
      <c r="AD48" s="158"/>
      <c r="AE48" s="158"/>
      <c r="AF48" s="158"/>
      <c r="AG48" s="158"/>
      <c r="AH48" s="158"/>
      <c r="AI48" s="158"/>
      <c r="AJ48" s="158"/>
      <c r="AK48" s="158"/>
      <c r="AL48" s="158"/>
      <c r="AM48" s="158"/>
      <c r="AN48" s="158"/>
      <c r="AO48" s="158"/>
      <c r="AP48" s="158"/>
      <c r="AQ48" s="158"/>
      <c r="AR48" s="158"/>
      <c r="AS48" s="158"/>
      <c r="AT48" s="158"/>
      <c r="AU48" s="158"/>
      <c r="AV48" s="158"/>
      <c r="AW48" s="158"/>
      <c r="AX48" s="158"/>
      <c r="AY48" s="158"/>
      <c r="AZ48" s="158"/>
      <c r="BA48" s="158"/>
      <c r="BB48" s="158"/>
      <c r="BC48" s="158"/>
      <c r="BD48" s="158"/>
      <c r="BE48" s="158"/>
      <c r="BF48" s="158"/>
      <c r="BG48" s="158"/>
      <c r="BH48" s="158"/>
      <c r="BI48" s="9"/>
    </row>
    <row r="49" spans="2:61" ht="18" customHeight="1" thickBot="1" x14ac:dyDescent="0.25">
      <c r="B49" s="12"/>
      <c r="C49" s="24"/>
      <c r="D49" s="24"/>
      <c r="E49" s="24"/>
      <c r="F49" s="24"/>
      <c r="G49" s="24"/>
      <c r="H49" s="24"/>
      <c r="I49" s="24"/>
      <c r="J49" s="24"/>
      <c r="K49" s="24"/>
      <c r="L49" s="24"/>
      <c r="M49" s="24"/>
      <c r="N49" s="24"/>
      <c r="O49" s="2"/>
      <c r="P49" s="2"/>
      <c r="Q49" s="2"/>
      <c r="R49" s="2"/>
      <c r="S49" s="2"/>
      <c r="T49" s="2"/>
      <c r="U49" s="2"/>
      <c r="V49" s="2"/>
      <c r="W49" s="2"/>
      <c r="X49" s="2"/>
      <c r="Y49" s="2"/>
      <c r="Z49" s="2"/>
      <c r="AA49" s="2"/>
      <c r="AB49" s="2"/>
      <c r="AC49" s="2"/>
      <c r="AD49" s="2"/>
      <c r="AE49" s="2"/>
      <c r="AF49" s="2"/>
      <c r="AG49" s="2"/>
      <c r="AH49" s="2"/>
      <c r="AI49" s="25"/>
      <c r="AJ49" s="25"/>
      <c r="AK49" s="25"/>
      <c r="AL49" s="25"/>
      <c r="AM49" s="25"/>
      <c r="AN49" s="25"/>
      <c r="AO49" s="25"/>
      <c r="AP49" s="25"/>
      <c r="AQ49" s="25"/>
      <c r="AR49" s="25"/>
      <c r="AS49" s="25"/>
      <c r="AT49" s="25"/>
      <c r="AU49" s="25"/>
      <c r="AV49" s="25"/>
      <c r="AW49" s="25"/>
      <c r="AX49" s="25"/>
      <c r="AY49" s="25"/>
      <c r="AZ49" s="25"/>
      <c r="BA49" s="25"/>
      <c r="BB49" s="25"/>
      <c r="BC49" s="16"/>
      <c r="BD49" s="16"/>
      <c r="BE49" s="16"/>
      <c r="BF49" s="16"/>
      <c r="BG49" s="16"/>
      <c r="BH49" s="16"/>
      <c r="BI49" s="17"/>
    </row>
    <row r="50" spans="2:61" ht="18" customHeight="1" x14ac:dyDescent="0.2">
      <c r="B50" s="122" t="s">
        <v>12</v>
      </c>
      <c r="C50" s="162"/>
      <c r="D50" s="162"/>
      <c r="E50" s="162"/>
      <c r="F50" s="162"/>
      <c r="G50" s="162"/>
      <c r="H50" s="162"/>
      <c r="I50" s="162"/>
      <c r="J50" s="162"/>
      <c r="K50" s="162"/>
      <c r="L50" s="162"/>
      <c r="M50" s="162"/>
      <c r="N50" s="162"/>
      <c r="O50" s="162"/>
      <c r="P50" s="162"/>
      <c r="Q50" s="162"/>
      <c r="R50" s="162"/>
      <c r="S50" s="162"/>
      <c r="T50" s="123"/>
      <c r="U50" s="122" t="s">
        <v>13</v>
      </c>
      <c r="V50" s="162"/>
      <c r="W50" s="162"/>
      <c r="X50" s="162"/>
      <c r="Y50" s="162"/>
      <c r="Z50" s="123"/>
      <c r="AA50" s="128" t="s">
        <v>2</v>
      </c>
      <c r="AB50" s="129"/>
      <c r="AC50" s="129"/>
      <c r="AD50" s="129"/>
      <c r="AE50" s="130"/>
      <c r="AF50" s="122" t="s">
        <v>32</v>
      </c>
      <c r="AG50" s="123"/>
      <c r="AH50" s="122" t="s">
        <v>21</v>
      </c>
      <c r="AI50" s="123"/>
      <c r="AJ50" s="122" t="s">
        <v>22</v>
      </c>
      <c r="AK50" s="123"/>
      <c r="AL50" s="122" t="s">
        <v>23</v>
      </c>
      <c r="AM50" s="123"/>
      <c r="AN50" s="122" t="s">
        <v>24</v>
      </c>
      <c r="AO50" s="123"/>
      <c r="AP50" s="122" t="s">
        <v>25</v>
      </c>
      <c r="AQ50" s="123"/>
      <c r="AR50" s="122" t="s">
        <v>26</v>
      </c>
      <c r="AS50" s="123"/>
      <c r="AT50" s="122" t="s">
        <v>27</v>
      </c>
      <c r="AU50" s="123"/>
      <c r="AV50" s="122" t="s">
        <v>28</v>
      </c>
      <c r="AW50" s="123"/>
      <c r="AX50" s="122" t="s">
        <v>29</v>
      </c>
      <c r="AY50" s="123"/>
      <c r="AZ50" s="122" t="s">
        <v>30</v>
      </c>
      <c r="BA50" s="123"/>
      <c r="BB50" s="122" t="s">
        <v>31</v>
      </c>
      <c r="BC50" s="123"/>
      <c r="BD50" s="128" t="s">
        <v>9</v>
      </c>
      <c r="BE50" s="129"/>
      <c r="BF50" s="129"/>
      <c r="BG50" s="129"/>
      <c r="BH50" s="129"/>
      <c r="BI50" s="130"/>
    </row>
    <row r="51" spans="2:61" ht="18" customHeight="1" x14ac:dyDescent="0.2">
      <c r="B51" s="124"/>
      <c r="C51" s="163"/>
      <c r="D51" s="163"/>
      <c r="E51" s="163"/>
      <c r="F51" s="163"/>
      <c r="G51" s="163"/>
      <c r="H51" s="163"/>
      <c r="I51" s="163"/>
      <c r="J51" s="163"/>
      <c r="K51" s="163"/>
      <c r="L51" s="163"/>
      <c r="M51" s="163"/>
      <c r="N51" s="163"/>
      <c r="O51" s="163"/>
      <c r="P51" s="163"/>
      <c r="Q51" s="163"/>
      <c r="R51" s="163"/>
      <c r="S51" s="163"/>
      <c r="T51" s="125"/>
      <c r="U51" s="124"/>
      <c r="V51" s="163"/>
      <c r="W51" s="163"/>
      <c r="X51" s="163"/>
      <c r="Y51" s="163"/>
      <c r="Z51" s="125"/>
      <c r="AA51" s="131"/>
      <c r="AB51" s="132"/>
      <c r="AC51" s="132"/>
      <c r="AD51" s="132"/>
      <c r="AE51" s="133"/>
      <c r="AF51" s="124"/>
      <c r="AG51" s="125"/>
      <c r="AH51" s="124"/>
      <c r="AI51" s="125"/>
      <c r="AJ51" s="124"/>
      <c r="AK51" s="125"/>
      <c r="AL51" s="124"/>
      <c r="AM51" s="125"/>
      <c r="AN51" s="124"/>
      <c r="AO51" s="125"/>
      <c r="AP51" s="124"/>
      <c r="AQ51" s="125"/>
      <c r="AR51" s="124"/>
      <c r="AS51" s="125"/>
      <c r="AT51" s="124"/>
      <c r="AU51" s="125"/>
      <c r="AV51" s="124"/>
      <c r="AW51" s="125"/>
      <c r="AX51" s="124"/>
      <c r="AY51" s="125"/>
      <c r="AZ51" s="124"/>
      <c r="BA51" s="125"/>
      <c r="BB51" s="124"/>
      <c r="BC51" s="125"/>
      <c r="BD51" s="131"/>
      <c r="BE51" s="132"/>
      <c r="BF51" s="132"/>
      <c r="BG51" s="132"/>
      <c r="BH51" s="132"/>
      <c r="BI51" s="133"/>
    </row>
    <row r="52" spans="2:61" ht="18" customHeight="1" thickBot="1" x14ac:dyDescent="0.25">
      <c r="B52" s="126"/>
      <c r="C52" s="164"/>
      <c r="D52" s="164"/>
      <c r="E52" s="164"/>
      <c r="F52" s="164"/>
      <c r="G52" s="164"/>
      <c r="H52" s="164"/>
      <c r="I52" s="164"/>
      <c r="J52" s="164"/>
      <c r="K52" s="164"/>
      <c r="L52" s="164"/>
      <c r="M52" s="164"/>
      <c r="N52" s="164"/>
      <c r="O52" s="164"/>
      <c r="P52" s="164"/>
      <c r="Q52" s="164"/>
      <c r="R52" s="164"/>
      <c r="S52" s="164"/>
      <c r="T52" s="127"/>
      <c r="U52" s="126"/>
      <c r="V52" s="164"/>
      <c r="W52" s="164"/>
      <c r="X52" s="164"/>
      <c r="Y52" s="164"/>
      <c r="Z52" s="127"/>
      <c r="AA52" s="134"/>
      <c r="AB52" s="135"/>
      <c r="AC52" s="135"/>
      <c r="AD52" s="135"/>
      <c r="AE52" s="136"/>
      <c r="AF52" s="126"/>
      <c r="AG52" s="127"/>
      <c r="AH52" s="126"/>
      <c r="AI52" s="127"/>
      <c r="AJ52" s="126"/>
      <c r="AK52" s="127"/>
      <c r="AL52" s="126"/>
      <c r="AM52" s="127"/>
      <c r="AN52" s="126"/>
      <c r="AO52" s="127"/>
      <c r="AP52" s="126"/>
      <c r="AQ52" s="127"/>
      <c r="AR52" s="126"/>
      <c r="AS52" s="127"/>
      <c r="AT52" s="126"/>
      <c r="AU52" s="127"/>
      <c r="AV52" s="126"/>
      <c r="AW52" s="127"/>
      <c r="AX52" s="126"/>
      <c r="AY52" s="127"/>
      <c r="AZ52" s="126"/>
      <c r="BA52" s="127"/>
      <c r="BB52" s="126"/>
      <c r="BC52" s="127"/>
      <c r="BD52" s="134"/>
      <c r="BE52" s="135"/>
      <c r="BF52" s="135"/>
      <c r="BG52" s="135"/>
      <c r="BH52" s="135"/>
      <c r="BI52" s="136"/>
    </row>
    <row r="53" spans="2:61" ht="71.25" customHeight="1" x14ac:dyDescent="0.2">
      <c r="B53" s="93" t="s">
        <v>846</v>
      </c>
      <c r="C53" s="94"/>
      <c r="D53" s="94"/>
      <c r="E53" s="94"/>
      <c r="F53" s="94"/>
      <c r="G53" s="94"/>
      <c r="H53" s="94"/>
      <c r="I53" s="94"/>
      <c r="J53" s="94"/>
      <c r="K53" s="94"/>
      <c r="L53" s="94"/>
      <c r="M53" s="94"/>
      <c r="N53" s="94"/>
      <c r="O53" s="94"/>
      <c r="P53" s="94"/>
      <c r="Q53" s="94"/>
      <c r="R53" s="94"/>
      <c r="S53" s="94"/>
      <c r="T53" s="95"/>
      <c r="U53" s="96" t="s">
        <v>119</v>
      </c>
      <c r="V53" s="97"/>
      <c r="W53" s="98"/>
      <c r="X53" s="98"/>
      <c r="Y53" s="98"/>
      <c r="Z53" s="99"/>
      <c r="AA53" s="100">
        <f>+BD53/$BD$71</f>
        <v>6.7946271159938167E-4</v>
      </c>
      <c r="AB53" s="101"/>
      <c r="AC53" s="101"/>
      <c r="AD53" s="101"/>
      <c r="AE53" s="102"/>
      <c r="AF53" s="243">
        <v>1</v>
      </c>
      <c r="AG53" s="244"/>
      <c r="AH53" s="243"/>
      <c r="AI53" s="244"/>
      <c r="AJ53" s="245"/>
      <c r="AK53" s="246"/>
      <c r="AL53" s="245"/>
      <c r="AM53" s="246"/>
      <c r="AN53" s="245"/>
      <c r="AO53" s="246"/>
      <c r="AP53" s="245"/>
      <c r="AQ53" s="246"/>
      <c r="AR53" s="245"/>
      <c r="AS53" s="246"/>
      <c r="AT53" s="245"/>
      <c r="AU53" s="246"/>
      <c r="AV53" s="245"/>
      <c r="AW53" s="246"/>
      <c r="AX53" s="245"/>
      <c r="AY53" s="246"/>
      <c r="AZ53" s="245"/>
      <c r="BA53" s="246"/>
      <c r="BB53" s="245"/>
      <c r="BC53" s="246"/>
      <c r="BD53" s="223">
        <v>14285.714285714286</v>
      </c>
      <c r="BE53" s="224"/>
      <c r="BF53" s="224"/>
      <c r="BG53" s="224"/>
      <c r="BH53" s="224"/>
      <c r="BI53" s="225"/>
    </row>
    <row r="54" spans="2:61" ht="35.25" customHeight="1" x14ac:dyDescent="0.2">
      <c r="B54" s="57" t="s">
        <v>339</v>
      </c>
      <c r="C54" s="58"/>
      <c r="D54" s="58"/>
      <c r="E54" s="58"/>
      <c r="F54" s="58"/>
      <c r="G54" s="58"/>
      <c r="H54" s="58"/>
      <c r="I54" s="58"/>
      <c r="J54" s="58"/>
      <c r="K54" s="58"/>
      <c r="L54" s="58"/>
      <c r="M54" s="58"/>
      <c r="N54" s="58"/>
      <c r="O54" s="58"/>
      <c r="P54" s="58"/>
      <c r="Q54" s="58"/>
      <c r="R54" s="58"/>
      <c r="S54" s="58"/>
      <c r="T54" s="59"/>
      <c r="U54" s="60" t="s">
        <v>120</v>
      </c>
      <c r="V54" s="61"/>
      <c r="W54" s="61"/>
      <c r="X54" s="61"/>
      <c r="Y54" s="61"/>
      <c r="Z54" s="62"/>
      <c r="AA54" s="63">
        <f t="shared" ref="AA54:AA70" si="1">+BD54/$BD$71</f>
        <v>4.0206866227537608E-3</v>
      </c>
      <c r="AB54" s="64"/>
      <c r="AC54" s="64"/>
      <c r="AD54" s="64"/>
      <c r="AE54" s="65"/>
      <c r="AF54" s="249"/>
      <c r="AG54" s="250"/>
      <c r="AH54" s="249">
        <v>1</v>
      </c>
      <c r="AI54" s="250"/>
      <c r="AJ54" s="247"/>
      <c r="AK54" s="248"/>
      <c r="AL54" s="247"/>
      <c r="AM54" s="248"/>
      <c r="AN54" s="247"/>
      <c r="AO54" s="248"/>
      <c r="AP54" s="247"/>
      <c r="AQ54" s="248"/>
      <c r="AR54" s="247"/>
      <c r="AS54" s="248"/>
      <c r="AT54" s="247"/>
      <c r="AU54" s="248"/>
      <c r="AV54" s="247"/>
      <c r="AW54" s="248"/>
      <c r="AX54" s="247"/>
      <c r="AY54" s="248"/>
      <c r="AZ54" s="247"/>
      <c r="BA54" s="248"/>
      <c r="BB54" s="247"/>
      <c r="BC54" s="248"/>
      <c r="BD54" s="228">
        <v>84535</v>
      </c>
      <c r="BE54" s="229"/>
      <c r="BF54" s="229"/>
      <c r="BG54" s="229"/>
      <c r="BH54" s="229"/>
      <c r="BI54" s="230"/>
    </row>
    <row r="55" spans="2:61" ht="18" customHeight="1" x14ac:dyDescent="0.2">
      <c r="B55" s="42" t="s">
        <v>340</v>
      </c>
      <c r="C55" s="43"/>
      <c r="D55" s="43"/>
      <c r="E55" s="43"/>
      <c r="F55" s="43"/>
      <c r="G55" s="43"/>
      <c r="H55" s="43"/>
      <c r="I55" s="43"/>
      <c r="J55" s="43"/>
      <c r="K55" s="43"/>
      <c r="L55" s="43"/>
      <c r="M55" s="43"/>
      <c r="N55" s="43"/>
      <c r="O55" s="43"/>
      <c r="P55" s="43"/>
      <c r="Q55" s="43"/>
      <c r="R55" s="43"/>
      <c r="S55" s="43"/>
      <c r="T55" s="44"/>
      <c r="U55" s="45" t="s">
        <v>121</v>
      </c>
      <c r="V55" s="46"/>
      <c r="W55" s="46"/>
      <c r="X55" s="46"/>
      <c r="Y55" s="46"/>
      <c r="Z55" s="47"/>
      <c r="AA55" s="48">
        <f t="shared" si="1"/>
        <v>5.9799241462776938E-2</v>
      </c>
      <c r="AB55" s="49"/>
      <c r="AC55" s="49"/>
      <c r="AD55" s="49"/>
      <c r="AE55" s="50"/>
      <c r="AF55" s="212"/>
      <c r="AG55" s="213"/>
      <c r="AH55" s="212"/>
      <c r="AI55" s="213"/>
      <c r="AJ55" s="192">
        <v>1</v>
      </c>
      <c r="AK55" s="193"/>
      <c r="AL55" s="192"/>
      <c r="AM55" s="193"/>
      <c r="AN55" s="192"/>
      <c r="AO55" s="193"/>
      <c r="AP55" s="192">
        <v>1</v>
      </c>
      <c r="AQ55" s="193"/>
      <c r="AR55" s="192"/>
      <c r="AS55" s="193"/>
      <c r="AT55" s="192"/>
      <c r="AU55" s="193"/>
      <c r="AV55" s="192">
        <v>1</v>
      </c>
      <c r="AW55" s="193"/>
      <c r="AX55" s="192"/>
      <c r="AY55" s="193"/>
      <c r="AZ55" s="192"/>
      <c r="BA55" s="193"/>
      <c r="BB55" s="192">
        <v>1</v>
      </c>
      <c r="BC55" s="193"/>
      <c r="BD55" s="69">
        <v>1257280</v>
      </c>
      <c r="BE55" s="70"/>
      <c r="BF55" s="70"/>
      <c r="BG55" s="70"/>
      <c r="BH55" s="70"/>
      <c r="BI55" s="71"/>
    </row>
    <row r="56" spans="2:61" ht="54" customHeight="1" x14ac:dyDescent="0.2">
      <c r="B56" s="57" t="s">
        <v>341</v>
      </c>
      <c r="C56" s="58"/>
      <c r="D56" s="58"/>
      <c r="E56" s="58"/>
      <c r="F56" s="58"/>
      <c r="G56" s="58"/>
      <c r="H56" s="58"/>
      <c r="I56" s="58"/>
      <c r="J56" s="58"/>
      <c r="K56" s="58"/>
      <c r="L56" s="58"/>
      <c r="M56" s="58"/>
      <c r="N56" s="58"/>
      <c r="O56" s="58"/>
      <c r="P56" s="58"/>
      <c r="Q56" s="58"/>
      <c r="R56" s="58"/>
      <c r="S56" s="58"/>
      <c r="T56" s="59"/>
      <c r="U56" s="60" t="s">
        <v>122</v>
      </c>
      <c r="V56" s="61"/>
      <c r="W56" s="61"/>
      <c r="X56" s="61"/>
      <c r="Y56" s="61"/>
      <c r="Z56" s="62"/>
      <c r="AA56" s="63">
        <f t="shared" si="1"/>
        <v>1.6082746491015043E-2</v>
      </c>
      <c r="AB56" s="64"/>
      <c r="AC56" s="64"/>
      <c r="AD56" s="64"/>
      <c r="AE56" s="65"/>
      <c r="AF56" s="206"/>
      <c r="AG56" s="207"/>
      <c r="AH56" s="206"/>
      <c r="AI56" s="207"/>
      <c r="AJ56" s="190">
        <v>1</v>
      </c>
      <c r="AK56" s="191"/>
      <c r="AL56" s="190"/>
      <c r="AM56" s="191"/>
      <c r="AN56" s="190"/>
      <c r="AO56" s="191"/>
      <c r="AP56" s="190">
        <v>1</v>
      </c>
      <c r="AQ56" s="191"/>
      <c r="AR56" s="190"/>
      <c r="AS56" s="191"/>
      <c r="AT56" s="190"/>
      <c r="AU56" s="191"/>
      <c r="AV56" s="190">
        <v>1</v>
      </c>
      <c r="AW56" s="191"/>
      <c r="AX56" s="190"/>
      <c r="AY56" s="191"/>
      <c r="AZ56" s="190"/>
      <c r="BA56" s="191"/>
      <c r="BB56" s="190">
        <v>1</v>
      </c>
      <c r="BC56" s="191"/>
      <c r="BD56" s="39">
        <v>338140</v>
      </c>
      <c r="BE56" s="40"/>
      <c r="BF56" s="40"/>
      <c r="BG56" s="40"/>
      <c r="BH56" s="40"/>
      <c r="BI56" s="41"/>
    </row>
    <row r="57" spans="2:61" ht="54" customHeight="1" x14ac:dyDescent="0.2">
      <c r="B57" s="42" t="s">
        <v>523</v>
      </c>
      <c r="C57" s="43"/>
      <c r="D57" s="43"/>
      <c r="E57" s="43"/>
      <c r="F57" s="43"/>
      <c r="G57" s="43"/>
      <c r="H57" s="43"/>
      <c r="I57" s="43"/>
      <c r="J57" s="43"/>
      <c r="K57" s="43"/>
      <c r="L57" s="43"/>
      <c r="M57" s="43"/>
      <c r="N57" s="43"/>
      <c r="O57" s="43"/>
      <c r="P57" s="43"/>
      <c r="Q57" s="43"/>
      <c r="R57" s="43"/>
      <c r="S57" s="43"/>
      <c r="T57" s="44"/>
      <c r="U57" s="45" t="s">
        <v>123</v>
      </c>
      <c r="V57" s="46"/>
      <c r="W57" s="46"/>
      <c r="X57" s="46"/>
      <c r="Y57" s="46"/>
      <c r="Z57" s="47"/>
      <c r="AA57" s="48">
        <f t="shared" si="1"/>
        <v>0.63034625467345484</v>
      </c>
      <c r="AB57" s="49"/>
      <c r="AC57" s="49"/>
      <c r="AD57" s="49"/>
      <c r="AE57" s="50"/>
      <c r="AF57" s="212"/>
      <c r="AG57" s="213"/>
      <c r="AH57" s="212"/>
      <c r="AI57" s="213"/>
      <c r="AJ57" s="192"/>
      <c r="AK57" s="193"/>
      <c r="AL57" s="192">
        <v>1</v>
      </c>
      <c r="AM57" s="193"/>
      <c r="AN57" s="192">
        <v>1</v>
      </c>
      <c r="AO57" s="193"/>
      <c r="AP57" s="192">
        <v>1</v>
      </c>
      <c r="AQ57" s="193"/>
      <c r="AR57" s="192">
        <v>1</v>
      </c>
      <c r="AS57" s="193"/>
      <c r="AT57" s="192">
        <v>1</v>
      </c>
      <c r="AU57" s="193"/>
      <c r="AV57" s="192">
        <v>1</v>
      </c>
      <c r="AW57" s="193"/>
      <c r="AX57" s="192">
        <v>1</v>
      </c>
      <c r="AY57" s="193"/>
      <c r="AZ57" s="192">
        <v>1</v>
      </c>
      <c r="BA57" s="193"/>
      <c r="BB57" s="192">
        <v>1</v>
      </c>
      <c r="BC57" s="193"/>
      <c r="BD57" s="69">
        <v>13253040</v>
      </c>
      <c r="BE57" s="70"/>
      <c r="BF57" s="70"/>
      <c r="BG57" s="70"/>
      <c r="BH57" s="70"/>
      <c r="BI57" s="71"/>
    </row>
    <row r="58" spans="2:61" ht="35.25" customHeight="1" x14ac:dyDescent="0.2">
      <c r="B58" s="57" t="s">
        <v>342</v>
      </c>
      <c r="C58" s="58"/>
      <c r="D58" s="58"/>
      <c r="E58" s="58"/>
      <c r="F58" s="58"/>
      <c r="G58" s="58"/>
      <c r="H58" s="58"/>
      <c r="I58" s="58"/>
      <c r="J58" s="58"/>
      <c r="K58" s="58"/>
      <c r="L58" s="58"/>
      <c r="M58" s="58"/>
      <c r="N58" s="58"/>
      <c r="O58" s="58"/>
      <c r="P58" s="58"/>
      <c r="Q58" s="58"/>
      <c r="R58" s="58"/>
      <c r="S58" s="58"/>
      <c r="T58" s="59"/>
      <c r="U58" s="60" t="s">
        <v>124</v>
      </c>
      <c r="V58" s="61"/>
      <c r="W58" s="61"/>
      <c r="X58" s="61"/>
      <c r="Y58" s="61"/>
      <c r="Z58" s="62"/>
      <c r="AA58" s="63">
        <f t="shared" si="1"/>
        <v>3.2165492982030086E-2</v>
      </c>
      <c r="AB58" s="64"/>
      <c r="AC58" s="64"/>
      <c r="AD58" s="64"/>
      <c r="AE58" s="65"/>
      <c r="AF58" s="206"/>
      <c r="AG58" s="207"/>
      <c r="AH58" s="206"/>
      <c r="AI58" s="207"/>
      <c r="AJ58" s="190"/>
      <c r="AK58" s="191"/>
      <c r="AL58" s="190"/>
      <c r="AM58" s="191"/>
      <c r="AN58" s="190">
        <v>1</v>
      </c>
      <c r="AO58" s="191"/>
      <c r="AP58" s="190">
        <v>1</v>
      </c>
      <c r="AQ58" s="191"/>
      <c r="AR58" s="190">
        <v>1</v>
      </c>
      <c r="AS58" s="191"/>
      <c r="AT58" s="190">
        <v>1</v>
      </c>
      <c r="AU58" s="191"/>
      <c r="AV58" s="190">
        <v>1</v>
      </c>
      <c r="AW58" s="191"/>
      <c r="AX58" s="190">
        <v>1</v>
      </c>
      <c r="AY58" s="191"/>
      <c r="AZ58" s="190">
        <v>1</v>
      </c>
      <c r="BA58" s="191"/>
      <c r="BB58" s="190">
        <v>1</v>
      </c>
      <c r="BC58" s="191"/>
      <c r="BD58" s="39">
        <v>676280</v>
      </c>
      <c r="BE58" s="40"/>
      <c r="BF58" s="40"/>
      <c r="BG58" s="40"/>
      <c r="BH58" s="40"/>
      <c r="BI58" s="41"/>
    </row>
    <row r="59" spans="2:61" ht="54.75" customHeight="1" x14ac:dyDescent="0.2">
      <c r="B59" s="42" t="s">
        <v>346</v>
      </c>
      <c r="C59" s="43"/>
      <c r="D59" s="43"/>
      <c r="E59" s="43"/>
      <c r="F59" s="43"/>
      <c r="G59" s="43"/>
      <c r="H59" s="43"/>
      <c r="I59" s="43"/>
      <c r="J59" s="43"/>
      <c r="K59" s="43"/>
      <c r="L59" s="43"/>
      <c r="M59" s="43"/>
      <c r="N59" s="43"/>
      <c r="O59" s="43"/>
      <c r="P59" s="43"/>
      <c r="Q59" s="43"/>
      <c r="R59" s="43"/>
      <c r="S59" s="43"/>
      <c r="T59" s="44"/>
      <c r="U59" s="45" t="s">
        <v>125</v>
      </c>
      <c r="V59" s="46"/>
      <c r="W59" s="46"/>
      <c r="X59" s="46"/>
      <c r="Y59" s="46"/>
      <c r="Z59" s="47"/>
      <c r="AA59" s="48">
        <f t="shared" si="1"/>
        <v>4.0748194169868837E-3</v>
      </c>
      <c r="AB59" s="49"/>
      <c r="AC59" s="49"/>
      <c r="AD59" s="49"/>
      <c r="AE59" s="50"/>
      <c r="AF59" s="212"/>
      <c r="AG59" s="213"/>
      <c r="AH59" s="212"/>
      <c r="AI59" s="213"/>
      <c r="AJ59" s="192">
        <v>1</v>
      </c>
      <c r="AK59" s="193"/>
      <c r="AL59" s="192"/>
      <c r="AM59" s="193"/>
      <c r="AN59" s="192"/>
      <c r="AO59" s="193"/>
      <c r="AP59" s="192">
        <v>1</v>
      </c>
      <c r="AQ59" s="193"/>
      <c r="AR59" s="192"/>
      <c r="AS59" s="193"/>
      <c r="AT59" s="192"/>
      <c r="AU59" s="193"/>
      <c r="AV59" s="192">
        <v>1</v>
      </c>
      <c r="AW59" s="193"/>
      <c r="AX59" s="192"/>
      <c r="AY59" s="193"/>
      <c r="AZ59" s="192"/>
      <c r="BA59" s="193"/>
      <c r="BB59" s="192">
        <v>1</v>
      </c>
      <c r="BC59" s="193"/>
      <c r="BD59" s="69">
        <v>85673.14285714287</v>
      </c>
      <c r="BE59" s="70"/>
      <c r="BF59" s="70"/>
      <c r="BG59" s="70"/>
      <c r="BH59" s="70"/>
      <c r="BI59" s="71"/>
    </row>
    <row r="60" spans="2:61" ht="35.25" customHeight="1" x14ac:dyDescent="0.2">
      <c r="B60" s="57" t="s">
        <v>347</v>
      </c>
      <c r="C60" s="58"/>
      <c r="D60" s="58"/>
      <c r="E60" s="58"/>
      <c r="F60" s="58"/>
      <c r="G60" s="58"/>
      <c r="H60" s="58"/>
      <c r="I60" s="58"/>
      <c r="J60" s="58"/>
      <c r="K60" s="58"/>
      <c r="L60" s="58"/>
      <c r="M60" s="58"/>
      <c r="N60" s="58"/>
      <c r="O60" s="58"/>
      <c r="P60" s="58"/>
      <c r="Q60" s="58"/>
      <c r="R60" s="58"/>
      <c r="S60" s="58"/>
      <c r="T60" s="59"/>
      <c r="U60" s="60" t="s">
        <v>328</v>
      </c>
      <c r="V60" s="61"/>
      <c r="W60" s="61"/>
      <c r="X60" s="61"/>
      <c r="Y60" s="61"/>
      <c r="Z60" s="62"/>
      <c r="AA60" s="63">
        <f t="shared" si="1"/>
        <v>2.9670234119952517E-2</v>
      </c>
      <c r="AB60" s="64"/>
      <c r="AC60" s="64"/>
      <c r="AD60" s="64"/>
      <c r="AE60" s="65"/>
      <c r="AF60" s="206">
        <v>1</v>
      </c>
      <c r="AG60" s="207"/>
      <c r="AH60" s="206"/>
      <c r="AI60" s="207"/>
      <c r="AJ60" s="190"/>
      <c r="AK60" s="191"/>
      <c r="AL60" s="190">
        <v>1</v>
      </c>
      <c r="AM60" s="191"/>
      <c r="AN60" s="190"/>
      <c r="AO60" s="191"/>
      <c r="AP60" s="190"/>
      <c r="AQ60" s="191"/>
      <c r="AR60" s="190">
        <v>1</v>
      </c>
      <c r="AS60" s="191"/>
      <c r="AT60" s="190"/>
      <c r="AU60" s="191"/>
      <c r="AV60" s="190"/>
      <c r="AW60" s="191"/>
      <c r="AX60" s="190">
        <v>1</v>
      </c>
      <c r="AY60" s="191"/>
      <c r="AZ60" s="190"/>
      <c r="BA60" s="191"/>
      <c r="BB60" s="190"/>
      <c r="BC60" s="191"/>
      <c r="BD60" s="39">
        <v>623817.14285714284</v>
      </c>
      <c r="BE60" s="40"/>
      <c r="BF60" s="40"/>
      <c r="BG60" s="40"/>
      <c r="BH60" s="40"/>
      <c r="BI60" s="41"/>
    </row>
    <row r="61" spans="2:61" ht="18.75" customHeight="1" x14ac:dyDescent="0.2">
      <c r="B61" s="42" t="s">
        <v>528</v>
      </c>
      <c r="C61" s="43"/>
      <c r="D61" s="43"/>
      <c r="E61" s="43"/>
      <c r="F61" s="43"/>
      <c r="G61" s="43"/>
      <c r="H61" s="43"/>
      <c r="I61" s="43"/>
      <c r="J61" s="43"/>
      <c r="K61" s="43"/>
      <c r="L61" s="43"/>
      <c r="M61" s="43"/>
      <c r="N61" s="43"/>
      <c r="O61" s="43"/>
      <c r="P61" s="43"/>
      <c r="Q61" s="43"/>
      <c r="R61" s="43"/>
      <c r="S61" s="43"/>
      <c r="T61" s="44"/>
      <c r="U61" s="45" t="s">
        <v>329</v>
      </c>
      <c r="V61" s="46"/>
      <c r="W61" s="46"/>
      <c r="X61" s="46"/>
      <c r="Y61" s="46"/>
      <c r="Z61" s="47"/>
      <c r="AA61" s="48">
        <f t="shared" si="1"/>
        <v>2.9670234119952517E-2</v>
      </c>
      <c r="AB61" s="49"/>
      <c r="AC61" s="49"/>
      <c r="AD61" s="49"/>
      <c r="AE61" s="50"/>
      <c r="AF61" s="212">
        <v>1</v>
      </c>
      <c r="AG61" s="213"/>
      <c r="AH61" s="212"/>
      <c r="AI61" s="213"/>
      <c r="AJ61" s="192"/>
      <c r="AK61" s="193"/>
      <c r="AL61" s="192">
        <v>1</v>
      </c>
      <c r="AM61" s="193"/>
      <c r="AN61" s="192"/>
      <c r="AO61" s="193"/>
      <c r="AP61" s="192"/>
      <c r="AQ61" s="193"/>
      <c r="AR61" s="192">
        <v>1</v>
      </c>
      <c r="AS61" s="193"/>
      <c r="AT61" s="192"/>
      <c r="AU61" s="193"/>
      <c r="AV61" s="192"/>
      <c r="AW61" s="193"/>
      <c r="AX61" s="192">
        <v>1</v>
      </c>
      <c r="AY61" s="193"/>
      <c r="AZ61" s="192"/>
      <c r="BA61" s="193"/>
      <c r="BB61" s="192"/>
      <c r="BC61" s="193"/>
      <c r="BD61" s="69">
        <v>623817.14285714284</v>
      </c>
      <c r="BE61" s="70"/>
      <c r="BF61" s="70"/>
      <c r="BG61" s="70"/>
      <c r="BH61" s="70"/>
      <c r="BI61" s="71"/>
    </row>
    <row r="62" spans="2:61" ht="36" customHeight="1" x14ac:dyDescent="0.2">
      <c r="B62" s="57" t="s">
        <v>527</v>
      </c>
      <c r="C62" s="58"/>
      <c r="D62" s="58"/>
      <c r="E62" s="58"/>
      <c r="F62" s="58"/>
      <c r="G62" s="58"/>
      <c r="H62" s="58"/>
      <c r="I62" s="58"/>
      <c r="J62" s="58"/>
      <c r="K62" s="58"/>
      <c r="L62" s="58"/>
      <c r="M62" s="58"/>
      <c r="N62" s="58"/>
      <c r="O62" s="58"/>
      <c r="P62" s="58"/>
      <c r="Q62" s="58"/>
      <c r="R62" s="58"/>
      <c r="S62" s="58"/>
      <c r="T62" s="59"/>
      <c r="U62" s="60" t="s">
        <v>330</v>
      </c>
      <c r="V62" s="61"/>
      <c r="W62" s="61"/>
      <c r="X62" s="61"/>
      <c r="Y62" s="61"/>
      <c r="Z62" s="62"/>
      <c r="AA62" s="63">
        <f t="shared" si="1"/>
        <v>3.3208875921962096E-2</v>
      </c>
      <c r="AB62" s="64"/>
      <c r="AC62" s="64"/>
      <c r="AD62" s="64"/>
      <c r="AE62" s="65"/>
      <c r="AF62" s="60">
        <v>1</v>
      </c>
      <c r="AG62" s="61"/>
      <c r="AH62" s="61"/>
      <c r="AI62" s="61"/>
      <c r="AJ62" s="61"/>
      <c r="AK62" s="61"/>
      <c r="AL62" s="61"/>
      <c r="AM62" s="61"/>
      <c r="AN62" s="61"/>
      <c r="AO62" s="61"/>
      <c r="AP62" s="61"/>
      <c r="AQ62" s="61"/>
      <c r="AR62" s="61"/>
      <c r="AS62" s="61"/>
      <c r="AT62" s="61"/>
      <c r="AU62" s="61"/>
      <c r="AV62" s="61"/>
      <c r="AW62" s="61"/>
      <c r="AX62" s="61"/>
      <c r="AY62" s="61"/>
      <c r="AZ62" s="61"/>
      <c r="BA62" s="61"/>
      <c r="BB62" s="61"/>
      <c r="BC62" s="62"/>
      <c r="BD62" s="39">
        <v>698217.14285714284</v>
      </c>
      <c r="BE62" s="40"/>
      <c r="BF62" s="40"/>
      <c r="BG62" s="40"/>
      <c r="BH62" s="40"/>
      <c r="BI62" s="41"/>
    </row>
    <row r="63" spans="2:61" ht="36" customHeight="1" x14ac:dyDescent="0.2">
      <c r="B63" s="42" t="s">
        <v>465</v>
      </c>
      <c r="C63" s="43"/>
      <c r="D63" s="43"/>
      <c r="E63" s="43"/>
      <c r="F63" s="43"/>
      <c r="G63" s="43"/>
      <c r="H63" s="43"/>
      <c r="I63" s="43"/>
      <c r="J63" s="43"/>
      <c r="K63" s="43"/>
      <c r="L63" s="43"/>
      <c r="M63" s="43"/>
      <c r="N63" s="43"/>
      <c r="O63" s="43"/>
      <c r="P63" s="43"/>
      <c r="Q63" s="43"/>
      <c r="R63" s="43"/>
      <c r="S63" s="43"/>
      <c r="T63" s="44"/>
      <c r="U63" s="45" t="s">
        <v>331</v>
      </c>
      <c r="V63" s="46"/>
      <c r="W63" s="46"/>
      <c r="X63" s="46"/>
      <c r="Y63" s="46"/>
      <c r="Z63" s="47"/>
      <c r="AA63" s="48">
        <f t="shared" si="1"/>
        <v>5.0255780000736661E-3</v>
      </c>
      <c r="AB63" s="49"/>
      <c r="AC63" s="49"/>
      <c r="AD63" s="49"/>
      <c r="AE63" s="50"/>
      <c r="AF63" s="212">
        <v>1</v>
      </c>
      <c r="AG63" s="213"/>
      <c r="AH63" s="212"/>
      <c r="AI63" s="213"/>
      <c r="AJ63" s="192"/>
      <c r="AK63" s="193"/>
      <c r="AL63" s="192">
        <v>1</v>
      </c>
      <c r="AM63" s="193"/>
      <c r="AN63" s="192"/>
      <c r="AO63" s="193"/>
      <c r="AP63" s="192"/>
      <c r="AQ63" s="193"/>
      <c r="AR63" s="192">
        <v>1</v>
      </c>
      <c r="AS63" s="193"/>
      <c r="AT63" s="192"/>
      <c r="AU63" s="193"/>
      <c r="AV63" s="192"/>
      <c r="AW63" s="193"/>
      <c r="AX63" s="192">
        <v>1</v>
      </c>
      <c r="AY63" s="193"/>
      <c r="AZ63" s="192"/>
      <c r="BA63" s="193"/>
      <c r="BB63" s="192"/>
      <c r="BC63" s="193"/>
      <c r="BD63" s="69">
        <v>105662.85714285714</v>
      </c>
      <c r="BE63" s="70"/>
      <c r="BF63" s="70"/>
      <c r="BG63" s="70"/>
      <c r="BH63" s="70"/>
      <c r="BI63" s="71"/>
    </row>
    <row r="64" spans="2:61" ht="71.25" customHeight="1" x14ac:dyDescent="0.2">
      <c r="B64" s="57" t="s">
        <v>468</v>
      </c>
      <c r="C64" s="58"/>
      <c r="D64" s="58"/>
      <c r="E64" s="58"/>
      <c r="F64" s="58"/>
      <c r="G64" s="58"/>
      <c r="H64" s="58"/>
      <c r="I64" s="58"/>
      <c r="J64" s="58"/>
      <c r="K64" s="58"/>
      <c r="L64" s="58"/>
      <c r="M64" s="58"/>
      <c r="N64" s="58"/>
      <c r="O64" s="58"/>
      <c r="P64" s="58"/>
      <c r="Q64" s="58"/>
      <c r="R64" s="58"/>
      <c r="S64" s="58"/>
      <c r="T64" s="59"/>
      <c r="U64" s="60" t="s">
        <v>332</v>
      </c>
      <c r="V64" s="61"/>
      <c r="W64" s="61"/>
      <c r="X64" s="61"/>
      <c r="Y64" s="61"/>
      <c r="Z64" s="62"/>
      <c r="AA64" s="63">
        <f t="shared" si="1"/>
        <v>0</v>
      </c>
      <c r="AB64" s="64"/>
      <c r="AC64" s="64"/>
      <c r="AD64" s="64"/>
      <c r="AE64" s="65"/>
      <c r="AF64" s="206"/>
      <c r="AG64" s="207"/>
      <c r="AH64" s="206"/>
      <c r="AI64" s="207"/>
      <c r="AJ64" s="190"/>
      <c r="AK64" s="191"/>
      <c r="AL64" s="190"/>
      <c r="AM64" s="191"/>
      <c r="AN64" s="190"/>
      <c r="AO64" s="191"/>
      <c r="AP64" s="190"/>
      <c r="AQ64" s="191"/>
      <c r="AR64" s="190"/>
      <c r="AS64" s="191"/>
      <c r="AT64" s="190"/>
      <c r="AU64" s="191"/>
      <c r="AV64" s="190"/>
      <c r="AW64" s="191"/>
      <c r="AX64" s="190"/>
      <c r="AY64" s="191"/>
      <c r="AZ64" s="190"/>
      <c r="BA64" s="191"/>
      <c r="BB64" s="190"/>
      <c r="BC64" s="191"/>
      <c r="BD64" s="39">
        <v>0</v>
      </c>
      <c r="BE64" s="40"/>
      <c r="BF64" s="40"/>
      <c r="BG64" s="40"/>
      <c r="BH64" s="40"/>
      <c r="BI64" s="41"/>
    </row>
    <row r="65" spans="2:61" ht="18" customHeight="1" x14ac:dyDescent="0.2">
      <c r="B65" s="42" t="s">
        <v>349</v>
      </c>
      <c r="C65" s="43"/>
      <c r="D65" s="43"/>
      <c r="E65" s="43"/>
      <c r="F65" s="43"/>
      <c r="G65" s="43"/>
      <c r="H65" s="43"/>
      <c r="I65" s="43"/>
      <c r="J65" s="43"/>
      <c r="K65" s="43"/>
      <c r="L65" s="43"/>
      <c r="M65" s="43"/>
      <c r="N65" s="43"/>
      <c r="O65" s="43"/>
      <c r="P65" s="43"/>
      <c r="Q65" s="43"/>
      <c r="R65" s="43"/>
      <c r="S65" s="43"/>
      <c r="T65" s="44"/>
      <c r="U65" s="45" t="s">
        <v>333</v>
      </c>
      <c r="V65" s="46"/>
      <c r="W65" s="46"/>
      <c r="X65" s="46"/>
      <c r="Y65" s="46"/>
      <c r="Z65" s="47"/>
      <c r="AA65" s="48">
        <f t="shared" si="1"/>
        <v>4.4537965390085546E-2</v>
      </c>
      <c r="AB65" s="49"/>
      <c r="AC65" s="49"/>
      <c r="AD65" s="49"/>
      <c r="AE65" s="50"/>
      <c r="AF65" s="263">
        <v>150</v>
      </c>
      <c r="AG65" s="264"/>
      <c r="AH65" s="264"/>
      <c r="AI65" s="264"/>
      <c r="AJ65" s="264"/>
      <c r="AK65" s="265"/>
      <c r="AL65" s="263">
        <v>150</v>
      </c>
      <c r="AM65" s="264"/>
      <c r="AN65" s="264"/>
      <c r="AO65" s="264"/>
      <c r="AP65" s="264"/>
      <c r="AQ65" s="265"/>
      <c r="AR65" s="263">
        <v>150</v>
      </c>
      <c r="AS65" s="264"/>
      <c r="AT65" s="264"/>
      <c r="AU65" s="264"/>
      <c r="AV65" s="264"/>
      <c r="AW65" s="265"/>
      <c r="AX65" s="263">
        <v>150</v>
      </c>
      <c r="AY65" s="264"/>
      <c r="AZ65" s="264"/>
      <c r="BA65" s="264"/>
      <c r="BB65" s="264"/>
      <c r="BC65" s="265"/>
      <c r="BD65" s="69">
        <v>936411.42857142864</v>
      </c>
      <c r="BE65" s="70"/>
      <c r="BF65" s="70"/>
      <c r="BG65" s="70"/>
      <c r="BH65" s="70"/>
      <c r="BI65" s="71"/>
    </row>
    <row r="66" spans="2:61" ht="18" customHeight="1" x14ac:dyDescent="0.2">
      <c r="B66" s="57" t="s">
        <v>669</v>
      </c>
      <c r="C66" s="58"/>
      <c r="D66" s="58"/>
      <c r="E66" s="58"/>
      <c r="F66" s="58"/>
      <c r="G66" s="58"/>
      <c r="H66" s="58"/>
      <c r="I66" s="58"/>
      <c r="J66" s="58"/>
      <c r="K66" s="58"/>
      <c r="L66" s="58"/>
      <c r="M66" s="58"/>
      <c r="N66" s="58"/>
      <c r="O66" s="58"/>
      <c r="P66" s="58"/>
      <c r="Q66" s="58"/>
      <c r="R66" s="58"/>
      <c r="S66" s="58"/>
      <c r="T66" s="59"/>
      <c r="U66" s="60" t="s">
        <v>334</v>
      </c>
      <c r="V66" s="61"/>
      <c r="W66" s="61"/>
      <c r="X66" s="61"/>
      <c r="Y66" s="61"/>
      <c r="Z66" s="62"/>
      <c r="AA66" s="63">
        <f t="shared" si="1"/>
        <v>4.7306911832395345E-4</v>
      </c>
      <c r="AB66" s="64"/>
      <c r="AC66" s="64"/>
      <c r="AD66" s="64"/>
      <c r="AE66" s="65"/>
      <c r="AF66" s="266">
        <v>1</v>
      </c>
      <c r="AG66" s="267"/>
      <c r="AH66" s="267"/>
      <c r="AI66" s="267"/>
      <c r="AJ66" s="267"/>
      <c r="AK66" s="268"/>
      <c r="AL66" s="266">
        <v>1</v>
      </c>
      <c r="AM66" s="267"/>
      <c r="AN66" s="267"/>
      <c r="AO66" s="267"/>
      <c r="AP66" s="267"/>
      <c r="AQ66" s="268"/>
      <c r="AR66" s="266">
        <v>1</v>
      </c>
      <c r="AS66" s="267"/>
      <c r="AT66" s="267"/>
      <c r="AU66" s="267"/>
      <c r="AV66" s="267"/>
      <c r="AW66" s="268"/>
      <c r="AX66" s="266">
        <v>1</v>
      </c>
      <c r="AY66" s="267"/>
      <c r="AZ66" s="267"/>
      <c r="BA66" s="267"/>
      <c r="BB66" s="267"/>
      <c r="BC66" s="268"/>
      <c r="BD66" s="39">
        <v>9946.2857142857138</v>
      </c>
      <c r="BE66" s="40"/>
      <c r="BF66" s="40"/>
      <c r="BG66" s="40"/>
      <c r="BH66" s="40"/>
      <c r="BI66" s="41"/>
    </row>
    <row r="67" spans="2:61" ht="35.25" customHeight="1" x14ac:dyDescent="0.2">
      <c r="B67" s="42" t="s">
        <v>670</v>
      </c>
      <c r="C67" s="43"/>
      <c r="D67" s="43"/>
      <c r="E67" s="43"/>
      <c r="F67" s="43"/>
      <c r="G67" s="43"/>
      <c r="H67" s="43"/>
      <c r="I67" s="43"/>
      <c r="J67" s="43"/>
      <c r="K67" s="43"/>
      <c r="L67" s="43"/>
      <c r="M67" s="43"/>
      <c r="N67" s="43"/>
      <c r="O67" s="43"/>
      <c r="P67" s="43"/>
      <c r="Q67" s="43"/>
      <c r="R67" s="43"/>
      <c r="S67" s="43"/>
      <c r="T67" s="44"/>
      <c r="U67" s="45" t="s">
        <v>335</v>
      </c>
      <c r="V67" s="46"/>
      <c r="W67" s="46"/>
      <c r="X67" s="46"/>
      <c r="Y67" s="46"/>
      <c r="Z67" s="47"/>
      <c r="AA67" s="48">
        <f t="shared" si="1"/>
        <v>1.6082746491015043E-2</v>
      </c>
      <c r="AB67" s="49"/>
      <c r="AC67" s="49"/>
      <c r="AD67" s="49"/>
      <c r="AE67" s="50"/>
      <c r="AF67" s="263">
        <v>1</v>
      </c>
      <c r="AG67" s="264"/>
      <c r="AH67" s="264"/>
      <c r="AI67" s="264"/>
      <c r="AJ67" s="264"/>
      <c r="AK67" s="265"/>
      <c r="AL67" s="263">
        <v>1</v>
      </c>
      <c r="AM67" s="264"/>
      <c r="AN67" s="264"/>
      <c r="AO67" s="264"/>
      <c r="AP67" s="264"/>
      <c r="AQ67" s="265"/>
      <c r="AR67" s="263">
        <v>1</v>
      </c>
      <c r="AS67" s="264"/>
      <c r="AT67" s="264"/>
      <c r="AU67" s="264"/>
      <c r="AV67" s="264"/>
      <c r="AW67" s="265"/>
      <c r="AX67" s="263">
        <v>1</v>
      </c>
      <c r="AY67" s="264"/>
      <c r="AZ67" s="264"/>
      <c r="BA67" s="264"/>
      <c r="BB67" s="264"/>
      <c r="BC67" s="265"/>
      <c r="BD67" s="69">
        <v>338140</v>
      </c>
      <c r="BE67" s="70"/>
      <c r="BF67" s="70"/>
      <c r="BG67" s="70"/>
      <c r="BH67" s="70"/>
      <c r="BI67" s="71"/>
    </row>
    <row r="68" spans="2:61" ht="36" customHeight="1" x14ac:dyDescent="0.2">
      <c r="B68" s="57" t="s">
        <v>671</v>
      </c>
      <c r="C68" s="58"/>
      <c r="D68" s="58"/>
      <c r="E68" s="58"/>
      <c r="F68" s="58"/>
      <c r="G68" s="58"/>
      <c r="H68" s="58"/>
      <c r="I68" s="58"/>
      <c r="J68" s="58"/>
      <c r="K68" s="58"/>
      <c r="L68" s="58"/>
      <c r="M68" s="58"/>
      <c r="N68" s="58"/>
      <c r="O68" s="58"/>
      <c r="P68" s="58"/>
      <c r="Q68" s="58"/>
      <c r="R68" s="58"/>
      <c r="S68" s="58"/>
      <c r="T68" s="59"/>
      <c r="U68" s="60" t="s">
        <v>336</v>
      </c>
      <c r="V68" s="61"/>
      <c r="W68" s="61"/>
      <c r="X68" s="61"/>
      <c r="Y68" s="61"/>
      <c r="Z68" s="62"/>
      <c r="AA68" s="63">
        <f t="shared" si="1"/>
        <v>1.2062059868261282E-2</v>
      </c>
      <c r="AB68" s="64"/>
      <c r="AC68" s="64"/>
      <c r="AD68" s="64"/>
      <c r="AE68" s="65"/>
      <c r="AF68" s="269"/>
      <c r="AG68" s="270"/>
      <c r="AH68" s="270"/>
      <c r="AI68" s="270"/>
      <c r="AJ68" s="270"/>
      <c r="AK68" s="271"/>
      <c r="AL68" s="266">
        <v>1</v>
      </c>
      <c r="AM68" s="267"/>
      <c r="AN68" s="267"/>
      <c r="AO68" s="267"/>
      <c r="AP68" s="267"/>
      <c r="AQ68" s="268"/>
      <c r="AR68" s="266">
        <v>1</v>
      </c>
      <c r="AS68" s="267"/>
      <c r="AT68" s="267"/>
      <c r="AU68" s="267"/>
      <c r="AV68" s="267"/>
      <c r="AW68" s="268"/>
      <c r="AX68" s="266">
        <v>1</v>
      </c>
      <c r="AY68" s="267"/>
      <c r="AZ68" s="267"/>
      <c r="BA68" s="267"/>
      <c r="BB68" s="267"/>
      <c r="BC68" s="268"/>
      <c r="BD68" s="39">
        <v>253605</v>
      </c>
      <c r="BE68" s="40"/>
      <c r="BF68" s="40"/>
      <c r="BG68" s="40"/>
      <c r="BH68" s="40"/>
      <c r="BI68" s="41"/>
    </row>
    <row r="69" spans="2:61" ht="36" customHeight="1" x14ac:dyDescent="0.2">
      <c r="B69" s="42" t="s">
        <v>672</v>
      </c>
      <c r="C69" s="43"/>
      <c r="D69" s="43"/>
      <c r="E69" s="43"/>
      <c r="F69" s="43"/>
      <c r="G69" s="43"/>
      <c r="H69" s="43"/>
      <c r="I69" s="43"/>
      <c r="J69" s="43"/>
      <c r="K69" s="43"/>
      <c r="L69" s="43"/>
      <c r="M69" s="43"/>
      <c r="N69" s="43"/>
      <c r="O69" s="43"/>
      <c r="P69" s="43"/>
      <c r="Q69" s="43"/>
      <c r="R69" s="43"/>
      <c r="S69" s="43"/>
      <c r="T69" s="44"/>
      <c r="U69" s="45" t="s">
        <v>337</v>
      </c>
      <c r="V69" s="46"/>
      <c r="W69" s="46"/>
      <c r="X69" s="46"/>
      <c r="Y69" s="46"/>
      <c r="Z69" s="47"/>
      <c r="AA69" s="48">
        <f t="shared" si="1"/>
        <v>7.0038472741494981E-2</v>
      </c>
      <c r="AB69" s="49"/>
      <c r="AC69" s="49"/>
      <c r="AD69" s="49"/>
      <c r="AE69" s="50"/>
      <c r="AF69" s="45">
        <v>1</v>
      </c>
      <c r="AG69" s="46"/>
      <c r="AH69" s="46"/>
      <c r="AI69" s="46"/>
      <c r="AJ69" s="46"/>
      <c r="AK69" s="46"/>
      <c r="AL69" s="46"/>
      <c r="AM69" s="46"/>
      <c r="AN69" s="46"/>
      <c r="AO69" s="46"/>
      <c r="AP69" s="46"/>
      <c r="AQ69" s="46"/>
      <c r="AR69" s="46"/>
      <c r="AS69" s="46"/>
      <c r="AT69" s="46"/>
      <c r="AU69" s="46"/>
      <c r="AV69" s="46"/>
      <c r="AW69" s="46"/>
      <c r="AX69" s="46"/>
      <c r="AY69" s="46"/>
      <c r="AZ69" s="46"/>
      <c r="BA69" s="46"/>
      <c r="BB69" s="46"/>
      <c r="BC69" s="47"/>
      <c r="BD69" s="69">
        <v>1472560</v>
      </c>
      <c r="BE69" s="70"/>
      <c r="BF69" s="70"/>
      <c r="BG69" s="70"/>
      <c r="BH69" s="70"/>
      <c r="BI69" s="71"/>
    </row>
    <row r="70" spans="2:61" ht="36" customHeight="1" thickBot="1" x14ac:dyDescent="0.25">
      <c r="B70" s="57" t="s">
        <v>465</v>
      </c>
      <c r="C70" s="58"/>
      <c r="D70" s="58"/>
      <c r="E70" s="58"/>
      <c r="F70" s="58"/>
      <c r="G70" s="58"/>
      <c r="H70" s="58"/>
      <c r="I70" s="58"/>
      <c r="J70" s="58"/>
      <c r="K70" s="58"/>
      <c r="L70" s="58"/>
      <c r="M70" s="58"/>
      <c r="N70" s="58"/>
      <c r="O70" s="58"/>
      <c r="P70" s="58"/>
      <c r="Q70" s="58"/>
      <c r="R70" s="58"/>
      <c r="S70" s="58"/>
      <c r="T70" s="59"/>
      <c r="U70" s="60" t="s">
        <v>338</v>
      </c>
      <c r="V70" s="61"/>
      <c r="W70" s="61"/>
      <c r="X70" s="61"/>
      <c r="Y70" s="61"/>
      <c r="Z70" s="62"/>
      <c r="AA70" s="178">
        <f t="shared" si="1"/>
        <v>1.2062059868261282E-2</v>
      </c>
      <c r="AB70" s="179"/>
      <c r="AC70" s="179"/>
      <c r="AD70" s="179"/>
      <c r="AE70" s="180"/>
      <c r="AF70" s="206"/>
      <c r="AG70" s="207"/>
      <c r="AH70" s="206"/>
      <c r="AI70" s="207"/>
      <c r="AJ70" s="190"/>
      <c r="AK70" s="191"/>
      <c r="AL70" s="190">
        <v>1</v>
      </c>
      <c r="AM70" s="191"/>
      <c r="AN70" s="190"/>
      <c r="AO70" s="191"/>
      <c r="AP70" s="190"/>
      <c r="AQ70" s="191"/>
      <c r="AR70" s="190">
        <v>1</v>
      </c>
      <c r="AS70" s="191"/>
      <c r="AT70" s="190"/>
      <c r="AU70" s="191"/>
      <c r="AV70" s="190"/>
      <c r="AW70" s="191"/>
      <c r="AX70" s="190">
        <v>1</v>
      </c>
      <c r="AY70" s="191"/>
      <c r="AZ70" s="190"/>
      <c r="BA70" s="191"/>
      <c r="BB70" s="190"/>
      <c r="BC70" s="191"/>
      <c r="BD70" s="39">
        <v>253605</v>
      </c>
      <c r="BE70" s="40"/>
      <c r="BF70" s="40"/>
      <c r="BG70" s="40"/>
      <c r="BH70" s="40"/>
      <c r="BI70" s="41"/>
    </row>
    <row r="71" spans="2:61" ht="18" customHeight="1" thickBot="1" x14ac:dyDescent="0.25">
      <c r="B71" s="66" t="s">
        <v>33</v>
      </c>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37"/>
      <c r="AW71" s="37"/>
      <c r="AX71" s="37"/>
      <c r="AY71" s="37"/>
      <c r="AZ71" s="37"/>
      <c r="BA71" s="37"/>
      <c r="BB71" s="37"/>
      <c r="BC71" s="37"/>
      <c r="BD71" s="36">
        <f>SUM(BD53:BI70)</f>
        <v>21025015.857142862</v>
      </c>
      <c r="BE71" s="37"/>
      <c r="BF71" s="37"/>
      <c r="BG71" s="37"/>
      <c r="BH71" s="37"/>
      <c r="BI71" s="38"/>
    </row>
    <row r="72" spans="2:61" ht="18" customHeight="1" thickBot="1" x14ac:dyDescent="0.25">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c r="BA72" s="31"/>
      <c r="BB72" s="31"/>
      <c r="BC72" s="31"/>
      <c r="BD72" s="32"/>
      <c r="BE72" s="31"/>
      <c r="BF72" s="31"/>
      <c r="BG72" s="31"/>
      <c r="BH72" s="31"/>
      <c r="BI72" s="31"/>
    </row>
    <row r="73" spans="2:61" ht="18" customHeight="1" x14ac:dyDescent="0.2">
      <c r="B73" s="18"/>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20"/>
      <c r="AJ73" s="20"/>
      <c r="AK73" s="20"/>
      <c r="AL73" s="20"/>
      <c r="AM73" s="20"/>
      <c r="AN73" s="20"/>
      <c r="AO73" s="20"/>
      <c r="AP73" s="20"/>
      <c r="AQ73" s="21"/>
      <c r="AR73" s="21"/>
      <c r="AS73" s="21"/>
      <c r="AT73" s="21"/>
      <c r="AU73" s="21"/>
      <c r="AV73" s="21"/>
      <c r="AW73" s="21"/>
      <c r="AX73" s="21"/>
      <c r="AY73" s="21"/>
      <c r="AZ73" s="21"/>
      <c r="BA73" s="21"/>
      <c r="BB73" s="21"/>
      <c r="BC73" s="22"/>
      <c r="BD73" s="22"/>
      <c r="BE73" s="22"/>
      <c r="BF73" s="22"/>
      <c r="BG73" s="22"/>
      <c r="BH73" s="22"/>
      <c r="BI73" s="23"/>
    </row>
    <row r="74" spans="2:61" ht="18" customHeight="1" x14ac:dyDescent="0.2">
      <c r="B74" s="5"/>
      <c r="C74" s="155" t="s">
        <v>5</v>
      </c>
      <c r="D74" s="161"/>
      <c r="E74" s="161"/>
      <c r="F74" s="161"/>
      <c r="G74" s="161"/>
      <c r="H74" s="161"/>
      <c r="I74" s="161"/>
      <c r="J74" s="161"/>
      <c r="K74" s="161"/>
      <c r="L74" s="161"/>
      <c r="M74" s="161"/>
      <c r="N74" s="161"/>
      <c r="O74" s="158" t="s">
        <v>788</v>
      </c>
      <c r="P74" s="158"/>
      <c r="Q74" s="158"/>
      <c r="R74" s="158"/>
      <c r="S74" s="158"/>
      <c r="T74" s="158"/>
      <c r="U74" s="158"/>
      <c r="V74" s="158"/>
      <c r="W74" s="158"/>
      <c r="X74" s="158"/>
      <c r="Y74" s="158"/>
      <c r="Z74" s="158"/>
      <c r="AA74" s="158"/>
      <c r="AB74" s="158"/>
      <c r="AC74" s="158"/>
      <c r="AD74" s="158"/>
      <c r="AE74" s="158"/>
      <c r="AF74" s="158"/>
      <c r="AG74" s="158"/>
      <c r="AH74" s="158"/>
      <c r="AI74" s="158"/>
      <c r="AJ74" s="158"/>
      <c r="AK74" s="158"/>
      <c r="AL74" s="158"/>
      <c r="AM74" s="158"/>
      <c r="AN74" s="158"/>
      <c r="AO74" s="158"/>
      <c r="AP74" s="158"/>
      <c r="AQ74" s="158"/>
      <c r="AR74" s="158"/>
      <c r="AS74" s="158"/>
      <c r="AT74" s="158"/>
      <c r="AU74" s="158"/>
      <c r="AV74" s="158"/>
      <c r="AW74" s="158"/>
      <c r="AX74" s="158"/>
      <c r="AY74" s="158"/>
      <c r="AZ74" s="158"/>
      <c r="BA74" s="158"/>
      <c r="BB74" s="158"/>
      <c r="BC74" s="158"/>
      <c r="BD74" s="158"/>
      <c r="BE74" s="158"/>
      <c r="BF74" s="158"/>
      <c r="BG74" s="158"/>
      <c r="BH74" s="158"/>
      <c r="BI74" s="9"/>
    </row>
    <row r="75" spans="2:61" ht="18" customHeight="1" x14ac:dyDescent="0.2">
      <c r="B75" s="5"/>
      <c r="C75" s="155" t="s">
        <v>7</v>
      </c>
      <c r="D75" s="161"/>
      <c r="E75" s="161"/>
      <c r="F75" s="161"/>
      <c r="G75" s="161"/>
      <c r="H75" s="161"/>
      <c r="I75" s="161"/>
      <c r="J75" s="161"/>
      <c r="K75" s="161"/>
      <c r="L75" s="161"/>
      <c r="M75" s="161"/>
      <c r="N75" s="161"/>
      <c r="O75" s="158" t="s">
        <v>107</v>
      </c>
      <c r="P75" s="158"/>
      <c r="Q75" s="158"/>
      <c r="R75" s="29"/>
      <c r="S75" s="29"/>
      <c r="T75" s="29"/>
      <c r="U75" s="29"/>
      <c r="V75" s="29"/>
      <c r="W75" s="29"/>
      <c r="X75" s="29"/>
      <c r="Y75" s="29"/>
      <c r="Z75" s="29"/>
      <c r="AA75" s="29"/>
      <c r="AB75" s="29"/>
      <c r="AC75" s="29"/>
      <c r="AD75" s="29"/>
      <c r="AE75" s="29"/>
      <c r="AF75" s="29"/>
      <c r="AG75" s="29"/>
      <c r="AH75" s="29"/>
      <c r="AI75" s="30"/>
      <c r="AJ75" s="30"/>
      <c r="AK75" s="30"/>
      <c r="AL75" s="30"/>
      <c r="AM75" s="30"/>
      <c r="AN75" s="30"/>
      <c r="AO75" s="30"/>
      <c r="AP75" s="30"/>
      <c r="AQ75" s="30"/>
      <c r="AR75" s="30"/>
      <c r="AS75" s="30"/>
      <c r="AT75" s="30"/>
      <c r="AU75" s="30"/>
      <c r="AV75" s="30"/>
      <c r="AW75" s="30"/>
      <c r="AX75" s="30"/>
      <c r="AY75" s="30"/>
      <c r="AZ75" s="30"/>
      <c r="BA75" s="30"/>
      <c r="BB75" s="30"/>
      <c r="BC75" s="29"/>
      <c r="BD75" s="29"/>
      <c r="BE75" s="29"/>
      <c r="BF75" s="29"/>
      <c r="BG75" s="29"/>
      <c r="BH75" s="29"/>
      <c r="BI75" s="9"/>
    </row>
    <row r="76" spans="2:61" ht="18" customHeight="1" x14ac:dyDescent="0.2">
      <c r="B76" s="5"/>
      <c r="C76" s="155" t="s">
        <v>11</v>
      </c>
      <c r="D76" s="155"/>
      <c r="E76" s="155"/>
      <c r="F76" s="155"/>
      <c r="G76" s="155"/>
      <c r="H76" s="155"/>
      <c r="I76" s="155"/>
      <c r="J76" s="155"/>
      <c r="K76" s="155"/>
      <c r="L76" s="155"/>
      <c r="M76" s="155"/>
      <c r="N76" s="155"/>
      <c r="O76" s="160">
        <v>0.2</v>
      </c>
      <c r="P76" s="158"/>
      <c r="Q76" s="158"/>
      <c r="R76" s="29"/>
      <c r="S76" s="29"/>
      <c r="T76" s="29"/>
      <c r="U76" s="29"/>
      <c r="V76" s="29"/>
      <c r="W76" s="29"/>
      <c r="X76" s="29"/>
      <c r="Y76" s="29"/>
      <c r="Z76" s="29"/>
      <c r="AA76" s="29"/>
      <c r="AB76" s="29"/>
      <c r="AC76" s="29"/>
      <c r="AD76" s="29"/>
      <c r="AE76" s="29"/>
      <c r="AF76" s="29"/>
      <c r="AG76" s="29"/>
      <c r="AH76" s="29"/>
      <c r="AI76" s="30"/>
      <c r="AJ76" s="30"/>
      <c r="AK76" s="30"/>
      <c r="AL76" s="30"/>
      <c r="AM76" s="30"/>
      <c r="AN76" s="30"/>
      <c r="AO76" s="30"/>
      <c r="AP76" s="30"/>
      <c r="AQ76" s="30"/>
      <c r="AR76" s="30"/>
      <c r="AS76" s="30"/>
      <c r="AT76" s="30"/>
      <c r="AU76" s="30"/>
      <c r="AV76" s="30"/>
      <c r="AW76" s="30"/>
      <c r="AX76" s="30"/>
      <c r="AY76" s="30"/>
      <c r="AZ76" s="30"/>
      <c r="BA76" s="30"/>
      <c r="BB76" s="30"/>
      <c r="BC76" s="29"/>
      <c r="BD76" s="29"/>
      <c r="BE76" s="29"/>
      <c r="BF76" s="29"/>
      <c r="BG76" s="29"/>
      <c r="BH76" s="29"/>
      <c r="BI76" s="9"/>
    </row>
    <row r="77" spans="2:61" ht="32.25" customHeight="1" x14ac:dyDescent="0.2">
      <c r="B77" s="5"/>
      <c r="C77" s="155" t="s">
        <v>6</v>
      </c>
      <c r="D77" s="155"/>
      <c r="E77" s="155"/>
      <c r="F77" s="155"/>
      <c r="G77" s="155"/>
      <c r="H77" s="155"/>
      <c r="I77" s="155"/>
      <c r="J77" s="155"/>
      <c r="K77" s="155"/>
      <c r="L77" s="155"/>
      <c r="M77" s="155"/>
      <c r="N77" s="155"/>
      <c r="O77" s="156" t="s">
        <v>126</v>
      </c>
      <c r="P77" s="156"/>
      <c r="Q77" s="156"/>
      <c r="R77" s="156"/>
      <c r="S77" s="156"/>
      <c r="T77" s="156"/>
      <c r="U77" s="156"/>
      <c r="V77" s="156"/>
      <c r="W77" s="156"/>
      <c r="X77" s="156"/>
      <c r="Y77" s="156"/>
      <c r="Z77" s="156"/>
      <c r="AA77" s="156"/>
      <c r="AB77" s="156"/>
      <c r="AC77" s="156"/>
      <c r="AD77" s="156"/>
      <c r="AE77" s="156"/>
      <c r="AF77" s="156"/>
      <c r="AG77" s="156"/>
      <c r="AH77" s="156"/>
      <c r="AI77" s="156"/>
      <c r="AJ77" s="156"/>
      <c r="AK77" s="156"/>
      <c r="AL77" s="156"/>
      <c r="AM77" s="156"/>
      <c r="AN77" s="156"/>
      <c r="AO77" s="156"/>
      <c r="AP77" s="156"/>
      <c r="AQ77" s="156"/>
      <c r="AR77" s="156"/>
      <c r="AS77" s="156"/>
      <c r="AT77" s="156"/>
      <c r="AU77" s="156"/>
      <c r="AV77" s="156"/>
      <c r="AW77" s="156"/>
      <c r="AX77" s="156"/>
      <c r="AY77" s="156"/>
      <c r="AZ77" s="156"/>
      <c r="BA77" s="156"/>
      <c r="BB77" s="156"/>
      <c r="BC77" s="156"/>
      <c r="BD77" s="156"/>
      <c r="BE77" s="156"/>
      <c r="BF77" s="156"/>
      <c r="BG77" s="156"/>
      <c r="BH77" s="156"/>
      <c r="BI77" s="9"/>
    </row>
    <row r="78" spans="2:61" ht="18" customHeight="1" x14ac:dyDescent="0.2">
      <c r="B78" s="5"/>
      <c r="C78" s="155" t="s">
        <v>7</v>
      </c>
      <c r="D78" s="155"/>
      <c r="E78" s="155"/>
      <c r="F78" s="155"/>
      <c r="G78" s="155"/>
      <c r="H78" s="155"/>
      <c r="I78" s="155"/>
      <c r="J78" s="155"/>
      <c r="K78" s="155"/>
      <c r="L78" s="155"/>
      <c r="M78" s="155"/>
      <c r="N78" s="155"/>
      <c r="O78" s="158" t="s">
        <v>127</v>
      </c>
      <c r="P78" s="158"/>
      <c r="Q78" s="158"/>
      <c r="R78" s="158"/>
      <c r="S78" s="29"/>
      <c r="T78" s="29"/>
      <c r="U78" s="29"/>
      <c r="V78" s="29"/>
      <c r="W78" s="29"/>
      <c r="X78" s="29"/>
      <c r="Y78" s="29"/>
      <c r="Z78" s="29"/>
      <c r="AA78" s="29"/>
      <c r="AB78" s="29"/>
      <c r="AC78" s="29"/>
      <c r="AD78" s="29"/>
      <c r="AE78" s="29"/>
      <c r="AF78" s="29"/>
      <c r="AG78" s="29"/>
      <c r="AH78" s="29"/>
      <c r="AI78" s="30"/>
      <c r="AJ78" s="30"/>
      <c r="AK78" s="30"/>
      <c r="AL78" s="30"/>
      <c r="AM78" s="30"/>
      <c r="AN78" s="30"/>
      <c r="AO78" s="30"/>
      <c r="AP78" s="30"/>
      <c r="AQ78" s="30"/>
      <c r="AR78" s="30"/>
      <c r="AS78" s="30"/>
      <c r="AT78" s="30"/>
      <c r="AU78" s="30"/>
      <c r="AV78" s="30"/>
      <c r="AW78" s="30"/>
      <c r="AX78" s="30"/>
      <c r="AY78" s="30"/>
      <c r="AZ78" s="30"/>
      <c r="BA78" s="30"/>
      <c r="BB78" s="30"/>
      <c r="BC78" s="29"/>
      <c r="BD78" s="29"/>
      <c r="BE78" s="29"/>
      <c r="BF78" s="29"/>
      <c r="BG78" s="29"/>
      <c r="BH78" s="29"/>
      <c r="BI78" s="9"/>
    </row>
    <row r="79" spans="2:61" ht="18" customHeight="1" x14ac:dyDescent="0.2">
      <c r="B79" s="5"/>
      <c r="C79" s="155" t="s">
        <v>10</v>
      </c>
      <c r="D79" s="155"/>
      <c r="E79" s="155"/>
      <c r="F79" s="155"/>
      <c r="G79" s="155"/>
      <c r="H79" s="155"/>
      <c r="I79" s="155"/>
      <c r="J79" s="155"/>
      <c r="K79" s="155"/>
      <c r="L79" s="155"/>
      <c r="M79" s="155"/>
      <c r="N79" s="155"/>
      <c r="O79" s="160">
        <v>0.05</v>
      </c>
      <c r="P79" s="158"/>
      <c r="Q79" s="158"/>
      <c r="R79" s="29"/>
      <c r="S79" s="29"/>
      <c r="T79" s="29"/>
      <c r="U79" s="29"/>
      <c r="V79" s="29"/>
      <c r="W79" s="29"/>
      <c r="X79" s="29"/>
      <c r="Y79" s="29"/>
      <c r="Z79" s="29"/>
      <c r="AA79" s="29"/>
      <c r="AB79" s="29"/>
      <c r="AC79" s="29"/>
      <c r="AD79" s="29"/>
      <c r="AE79" s="29"/>
      <c r="AF79" s="29"/>
      <c r="AG79" s="29"/>
      <c r="AH79" s="29"/>
      <c r="AI79" s="30"/>
      <c r="AJ79" s="30"/>
      <c r="AK79" s="30"/>
      <c r="AL79" s="30"/>
      <c r="AM79" s="30"/>
      <c r="AN79" s="30"/>
      <c r="AO79" s="30"/>
      <c r="AP79" s="30"/>
      <c r="AQ79" s="30"/>
      <c r="AR79" s="30"/>
      <c r="AS79" s="30"/>
      <c r="AT79" s="30"/>
      <c r="AU79" s="30"/>
      <c r="AV79" s="30"/>
      <c r="AW79" s="30"/>
      <c r="AX79" s="30"/>
      <c r="AY79" s="30"/>
      <c r="AZ79" s="30"/>
      <c r="BA79" s="30"/>
      <c r="BB79" s="30"/>
      <c r="BC79" s="29"/>
      <c r="BD79" s="29"/>
      <c r="BE79" s="29"/>
      <c r="BF79" s="29"/>
      <c r="BG79" s="29"/>
      <c r="BH79" s="29"/>
      <c r="BI79" s="9"/>
    </row>
    <row r="80" spans="2:61" ht="18" customHeight="1" x14ac:dyDescent="0.2">
      <c r="B80" s="5"/>
      <c r="C80" s="155" t="s">
        <v>8</v>
      </c>
      <c r="D80" s="155"/>
      <c r="E80" s="155"/>
      <c r="F80" s="155"/>
      <c r="G80" s="155"/>
      <c r="H80" s="155"/>
      <c r="I80" s="155"/>
      <c r="J80" s="155"/>
      <c r="K80" s="155"/>
      <c r="L80" s="155"/>
      <c r="M80" s="155"/>
      <c r="N80" s="155"/>
      <c r="O80" s="158" t="s">
        <v>128</v>
      </c>
      <c r="P80" s="158"/>
      <c r="Q80" s="158"/>
      <c r="R80" s="158"/>
      <c r="S80" s="158"/>
      <c r="T80" s="158"/>
      <c r="U80" s="158"/>
      <c r="V80" s="158"/>
      <c r="W80" s="158"/>
      <c r="X80" s="158"/>
      <c r="Y80" s="158"/>
      <c r="Z80" s="158"/>
      <c r="AA80" s="158"/>
      <c r="AB80" s="158"/>
      <c r="AC80" s="158"/>
      <c r="AD80" s="158"/>
      <c r="AE80" s="158"/>
      <c r="AF80" s="158"/>
      <c r="AG80" s="158"/>
      <c r="AH80" s="158"/>
      <c r="AI80" s="158"/>
      <c r="AJ80" s="158"/>
      <c r="AK80" s="158"/>
      <c r="AL80" s="158"/>
      <c r="AM80" s="158"/>
      <c r="AN80" s="158"/>
      <c r="AO80" s="158"/>
      <c r="AP80" s="158"/>
      <c r="AQ80" s="158"/>
      <c r="AR80" s="158"/>
      <c r="AS80" s="158"/>
      <c r="AT80" s="158"/>
      <c r="AU80" s="158"/>
      <c r="AV80" s="158"/>
      <c r="AW80" s="158"/>
      <c r="AX80" s="158"/>
      <c r="AY80" s="158"/>
      <c r="AZ80" s="158"/>
      <c r="BA80" s="158"/>
      <c r="BB80" s="158"/>
      <c r="BC80" s="158"/>
      <c r="BD80" s="158"/>
      <c r="BE80" s="158"/>
      <c r="BF80" s="158"/>
      <c r="BG80" s="158"/>
      <c r="BH80" s="158"/>
      <c r="BI80" s="9"/>
    </row>
    <row r="81" spans="2:61" ht="18" customHeight="1" thickBot="1" x14ac:dyDescent="0.25">
      <c r="B81" s="12"/>
      <c r="C81" s="24"/>
      <c r="D81" s="24"/>
      <c r="E81" s="24"/>
      <c r="F81" s="24"/>
      <c r="G81" s="24"/>
      <c r="H81" s="24"/>
      <c r="I81" s="24"/>
      <c r="J81" s="24"/>
      <c r="K81" s="24"/>
      <c r="L81" s="24"/>
      <c r="M81" s="24"/>
      <c r="N81" s="24"/>
      <c r="O81" s="2"/>
      <c r="P81" s="2"/>
      <c r="Q81" s="2"/>
      <c r="R81" s="2"/>
      <c r="S81" s="2"/>
      <c r="T81" s="2"/>
      <c r="U81" s="2"/>
      <c r="V81" s="2"/>
      <c r="W81" s="2"/>
      <c r="X81" s="2"/>
      <c r="Y81" s="2"/>
      <c r="Z81" s="2"/>
      <c r="AA81" s="2"/>
      <c r="AB81" s="2"/>
      <c r="AC81" s="2"/>
      <c r="AD81" s="2"/>
      <c r="AE81" s="2"/>
      <c r="AF81" s="2"/>
      <c r="AG81" s="2"/>
      <c r="AH81" s="2"/>
      <c r="AI81" s="25"/>
      <c r="AJ81" s="25"/>
      <c r="AK81" s="25"/>
      <c r="AL81" s="25"/>
      <c r="AM81" s="25"/>
      <c r="AN81" s="25"/>
      <c r="AO81" s="25"/>
      <c r="AP81" s="25"/>
      <c r="AQ81" s="25"/>
      <c r="AR81" s="25"/>
      <c r="AS81" s="25"/>
      <c r="AT81" s="25"/>
      <c r="AU81" s="25"/>
      <c r="AV81" s="25"/>
      <c r="AW81" s="25"/>
      <c r="AX81" s="25"/>
      <c r="AY81" s="25"/>
      <c r="AZ81" s="25"/>
      <c r="BA81" s="25"/>
      <c r="BB81" s="25"/>
      <c r="BC81" s="16"/>
      <c r="BD81" s="16"/>
      <c r="BE81" s="16"/>
      <c r="BF81" s="16"/>
      <c r="BG81" s="16"/>
      <c r="BH81" s="16"/>
      <c r="BI81" s="17"/>
    </row>
    <row r="82" spans="2:61" ht="18" customHeight="1" x14ac:dyDescent="0.2">
      <c r="B82" s="122" t="s">
        <v>12</v>
      </c>
      <c r="C82" s="162"/>
      <c r="D82" s="162"/>
      <c r="E82" s="162"/>
      <c r="F82" s="162"/>
      <c r="G82" s="162"/>
      <c r="H82" s="162"/>
      <c r="I82" s="162"/>
      <c r="J82" s="162"/>
      <c r="K82" s="162"/>
      <c r="L82" s="162"/>
      <c r="M82" s="162"/>
      <c r="N82" s="162"/>
      <c r="O82" s="162"/>
      <c r="P82" s="162"/>
      <c r="Q82" s="162"/>
      <c r="R82" s="162"/>
      <c r="S82" s="162"/>
      <c r="T82" s="123"/>
      <c r="U82" s="122" t="s">
        <v>13</v>
      </c>
      <c r="V82" s="162"/>
      <c r="W82" s="162"/>
      <c r="X82" s="162"/>
      <c r="Y82" s="162"/>
      <c r="Z82" s="123"/>
      <c r="AA82" s="128" t="s">
        <v>2</v>
      </c>
      <c r="AB82" s="129"/>
      <c r="AC82" s="129"/>
      <c r="AD82" s="129"/>
      <c r="AE82" s="130"/>
      <c r="AF82" s="122" t="s">
        <v>32</v>
      </c>
      <c r="AG82" s="123"/>
      <c r="AH82" s="122" t="s">
        <v>21</v>
      </c>
      <c r="AI82" s="123"/>
      <c r="AJ82" s="122" t="s">
        <v>22</v>
      </c>
      <c r="AK82" s="123"/>
      <c r="AL82" s="122" t="s">
        <v>23</v>
      </c>
      <c r="AM82" s="123"/>
      <c r="AN82" s="122" t="s">
        <v>24</v>
      </c>
      <c r="AO82" s="123"/>
      <c r="AP82" s="122" t="s">
        <v>25</v>
      </c>
      <c r="AQ82" s="123"/>
      <c r="AR82" s="122" t="s">
        <v>26</v>
      </c>
      <c r="AS82" s="123"/>
      <c r="AT82" s="122" t="s">
        <v>27</v>
      </c>
      <c r="AU82" s="123"/>
      <c r="AV82" s="122" t="s">
        <v>28</v>
      </c>
      <c r="AW82" s="123"/>
      <c r="AX82" s="122" t="s">
        <v>29</v>
      </c>
      <c r="AY82" s="123"/>
      <c r="AZ82" s="122" t="s">
        <v>30</v>
      </c>
      <c r="BA82" s="123"/>
      <c r="BB82" s="122" t="s">
        <v>31</v>
      </c>
      <c r="BC82" s="123"/>
      <c r="BD82" s="128" t="s">
        <v>9</v>
      </c>
      <c r="BE82" s="129"/>
      <c r="BF82" s="129"/>
      <c r="BG82" s="129"/>
      <c r="BH82" s="129"/>
      <c r="BI82" s="130"/>
    </row>
    <row r="83" spans="2:61" ht="18" customHeight="1" x14ac:dyDescent="0.2">
      <c r="B83" s="124"/>
      <c r="C83" s="163"/>
      <c r="D83" s="163"/>
      <c r="E83" s="163"/>
      <c r="F83" s="163"/>
      <c r="G83" s="163"/>
      <c r="H83" s="163"/>
      <c r="I83" s="163"/>
      <c r="J83" s="163"/>
      <c r="K83" s="163"/>
      <c r="L83" s="163"/>
      <c r="M83" s="163"/>
      <c r="N83" s="163"/>
      <c r="O83" s="163"/>
      <c r="P83" s="163"/>
      <c r="Q83" s="163"/>
      <c r="R83" s="163"/>
      <c r="S83" s="163"/>
      <c r="T83" s="125"/>
      <c r="U83" s="124"/>
      <c r="V83" s="163"/>
      <c r="W83" s="163"/>
      <c r="X83" s="163"/>
      <c r="Y83" s="163"/>
      <c r="Z83" s="125"/>
      <c r="AA83" s="131"/>
      <c r="AB83" s="132"/>
      <c r="AC83" s="132"/>
      <c r="AD83" s="132"/>
      <c r="AE83" s="133"/>
      <c r="AF83" s="124"/>
      <c r="AG83" s="125"/>
      <c r="AH83" s="124"/>
      <c r="AI83" s="125"/>
      <c r="AJ83" s="124"/>
      <c r="AK83" s="125"/>
      <c r="AL83" s="124"/>
      <c r="AM83" s="125"/>
      <c r="AN83" s="124"/>
      <c r="AO83" s="125"/>
      <c r="AP83" s="124"/>
      <c r="AQ83" s="125"/>
      <c r="AR83" s="124"/>
      <c r="AS83" s="125"/>
      <c r="AT83" s="124"/>
      <c r="AU83" s="125"/>
      <c r="AV83" s="124"/>
      <c r="AW83" s="125"/>
      <c r="AX83" s="124"/>
      <c r="AY83" s="125"/>
      <c r="AZ83" s="124"/>
      <c r="BA83" s="125"/>
      <c r="BB83" s="124"/>
      <c r="BC83" s="125"/>
      <c r="BD83" s="131"/>
      <c r="BE83" s="132"/>
      <c r="BF83" s="132"/>
      <c r="BG83" s="132"/>
      <c r="BH83" s="132"/>
      <c r="BI83" s="133"/>
    </row>
    <row r="84" spans="2:61" ht="18" customHeight="1" thickBot="1" x14ac:dyDescent="0.25">
      <c r="B84" s="126"/>
      <c r="C84" s="164"/>
      <c r="D84" s="164"/>
      <c r="E84" s="164"/>
      <c r="F84" s="164"/>
      <c r="G84" s="164"/>
      <c r="H84" s="164"/>
      <c r="I84" s="164"/>
      <c r="J84" s="164"/>
      <c r="K84" s="164"/>
      <c r="L84" s="164"/>
      <c r="M84" s="164"/>
      <c r="N84" s="164"/>
      <c r="O84" s="164"/>
      <c r="P84" s="164"/>
      <c r="Q84" s="164"/>
      <c r="R84" s="164"/>
      <c r="S84" s="164"/>
      <c r="T84" s="127"/>
      <c r="U84" s="126"/>
      <c r="V84" s="164"/>
      <c r="W84" s="164"/>
      <c r="X84" s="164"/>
      <c r="Y84" s="164"/>
      <c r="Z84" s="127"/>
      <c r="AA84" s="134"/>
      <c r="AB84" s="135"/>
      <c r="AC84" s="135"/>
      <c r="AD84" s="135"/>
      <c r="AE84" s="136"/>
      <c r="AF84" s="126"/>
      <c r="AG84" s="127"/>
      <c r="AH84" s="126"/>
      <c r="AI84" s="127"/>
      <c r="AJ84" s="126"/>
      <c r="AK84" s="127"/>
      <c r="AL84" s="126"/>
      <c r="AM84" s="127"/>
      <c r="AN84" s="126"/>
      <c r="AO84" s="127"/>
      <c r="AP84" s="126"/>
      <c r="AQ84" s="127"/>
      <c r="AR84" s="126"/>
      <c r="AS84" s="127"/>
      <c r="AT84" s="126"/>
      <c r="AU84" s="127"/>
      <c r="AV84" s="126"/>
      <c r="AW84" s="127"/>
      <c r="AX84" s="126"/>
      <c r="AY84" s="127"/>
      <c r="AZ84" s="126"/>
      <c r="BA84" s="127"/>
      <c r="BB84" s="126"/>
      <c r="BC84" s="127"/>
      <c r="BD84" s="134"/>
      <c r="BE84" s="135"/>
      <c r="BF84" s="135"/>
      <c r="BG84" s="135"/>
      <c r="BH84" s="135"/>
      <c r="BI84" s="136"/>
    </row>
    <row r="85" spans="2:61" ht="54.75" customHeight="1" x14ac:dyDescent="0.2">
      <c r="B85" s="272" t="s">
        <v>652</v>
      </c>
      <c r="C85" s="273"/>
      <c r="D85" s="273"/>
      <c r="E85" s="273"/>
      <c r="F85" s="273"/>
      <c r="G85" s="273"/>
      <c r="H85" s="273"/>
      <c r="I85" s="273"/>
      <c r="J85" s="273"/>
      <c r="K85" s="273"/>
      <c r="L85" s="273"/>
      <c r="M85" s="273"/>
      <c r="N85" s="273"/>
      <c r="O85" s="273"/>
      <c r="P85" s="273"/>
      <c r="Q85" s="273"/>
      <c r="R85" s="273"/>
      <c r="S85" s="273"/>
      <c r="T85" s="274"/>
      <c r="U85" s="278" t="s">
        <v>651</v>
      </c>
      <c r="V85" s="279"/>
      <c r="W85" s="279"/>
      <c r="X85" s="279"/>
      <c r="Y85" s="279"/>
      <c r="Z85" s="280"/>
      <c r="AA85" s="281">
        <f>+BD85/$BD$93</f>
        <v>0.20002291803427222</v>
      </c>
      <c r="AB85" s="282"/>
      <c r="AC85" s="282"/>
      <c r="AD85" s="282"/>
      <c r="AE85" s="283"/>
      <c r="AF85" s="284"/>
      <c r="AG85" s="285"/>
      <c r="AH85" s="284"/>
      <c r="AI85" s="285"/>
      <c r="AJ85" s="286"/>
      <c r="AK85" s="287"/>
      <c r="AL85" s="286"/>
      <c r="AM85" s="287"/>
      <c r="AN85" s="286"/>
      <c r="AO85" s="287"/>
      <c r="AP85" s="286"/>
      <c r="AQ85" s="287"/>
      <c r="AR85" s="286"/>
      <c r="AS85" s="287"/>
      <c r="AT85" s="286"/>
      <c r="AU85" s="287"/>
      <c r="AV85" s="286"/>
      <c r="AW85" s="287"/>
      <c r="AX85" s="286"/>
      <c r="AY85" s="287"/>
      <c r="AZ85" s="286"/>
      <c r="BA85" s="287"/>
      <c r="BB85" s="286">
        <v>1</v>
      </c>
      <c r="BC85" s="287"/>
      <c r="BD85" s="300">
        <v>2412600</v>
      </c>
      <c r="BE85" s="301"/>
      <c r="BF85" s="301"/>
      <c r="BG85" s="301"/>
      <c r="BH85" s="301"/>
      <c r="BI85" s="302"/>
    </row>
    <row r="86" spans="2:61" ht="36" customHeight="1" x14ac:dyDescent="0.2">
      <c r="B86" s="165" t="s">
        <v>461</v>
      </c>
      <c r="C86" s="166"/>
      <c r="D86" s="166"/>
      <c r="E86" s="166"/>
      <c r="F86" s="166"/>
      <c r="G86" s="166"/>
      <c r="H86" s="166"/>
      <c r="I86" s="166"/>
      <c r="J86" s="166"/>
      <c r="K86" s="166"/>
      <c r="L86" s="166"/>
      <c r="M86" s="166"/>
      <c r="N86" s="166"/>
      <c r="O86" s="166"/>
      <c r="P86" s="166"/>
      <c r="Q86" s="166"/>
      <c r="R86" s="166"/>
      <c r="S86" s="166"/>
      <c r="T86" s="167"/>
      <c r="U86" s="45" t="s">
        <v>129</v>
      </c>
      <c r="V86" s="46"/>
      <c r="W86" s="46"/>
      <c r="X86" s="46"/>
      <c r="Y86" s="46"/>
      <c r="Z86" s="47"/>
      <c r="AA86" s="48">
        <f t="shared" ref="AA86:AA92" si="2">+BD86/$BD$93</f>
        <v>0.17142831762974226</v>
      </c>
      <c r="AB86" s="49"/>
      <c r="AC86" s="49"/>
      <c r="AD86" s="49"/>
      <c r="AE86" s="50"/>
      <c r="AF86" s="293">
        <v>1</v>
      </c>
      <c r="AG86" s="294"/>
      <c r="AH86" s="293">
        <v>1</v>
      </c>
      <c r="AI86" s="294"/>
      <c r="AJ86" s="288">
        <v>1</v>
      </c>
      <c r="AK86" s="289"/>
      <c r="AL86" s="288">
        <v>1</v>
      </c>
      <c r="AM86" s="289"/>
      <c r="AN86" s="288">
        <v>1</v>
      </c>
      <c r="AO86" s="289"/>
      <c r="AP86" s="288">
        <v>1</v>
      </c>
      <c r="AQ86" s="289"/>
      <c r="AR86" s="288">
        <v>1</v>
      </c>
      <c r="AS86" s="289"/>
      <c r="AT86" s="288">
        <v>1</v>
      </c>
      <c r="AU86" s="289"/>
      <c r="AV86" s="288">
        <v>1</v>
      </c>
      <c r="AW86" s="289"/>
      <c r="AX86" s="288">
        <v>1</v>
      </c>
      <c r="AY86" s="289"/>
      <c r="AZ86" s="288">
        <v>1</v>
      </c>
      <c r="BA86" s="289"/>
      <c r="BB86" s="288">
        <v>1</v>
      </c>
      <c r="BC86" s="289"/>
      <c r="BD86" s="295">
        <v>2067702.857142857</v>
      </c>
      <c r="BE86" s="296"/>
      <c r="BF86" s="296"/>
      <c r="BG86" s="296"/>
      <c r="BH86" s="296"/>
      <c r="BI86" s="297"/>
    </row>
    <row r="87" spans="2:61" ht="36" customHeight="1" x14ac:dyDescent="0.2">
      <c r="B87" s="57" t="s">
        <v>462</v>
      </c>
      <c r="C87" s="58"/>
      <c r="D87" s="58"/>
      <c r="E87" s="58"/>
      <c r="F87" s="58"/>
      <c r="G87" s="58"/>
      <c r="H87" s="58"/>
      <c r="I87" s="58"/>
      <c r="J87" s="58"/>
      <c r="K87" s="58"/>
      <c r="L87" s="58"/>
      <c r="M87" s="58"/>
      <c r="N87" s="58"/>
      <c r="O87" s="58"/>
      <c r="P87" s="58"/>
      <c r="Q87" s="58"/>
      <c r="R87" s="58"/>
      <c r="S87" s="58"/>
      <c r="T87" s="59"/>
      <c r="U87" s="60" t="s">
        <v>130</v>
      </c>
      <c r="V87" s="61"/>
      <c r="W87" s="61"/>
      <c r="X87" s="61"/>
      <c r="Y87" s="61"/>
      <c r="Z87" s="62"/>
      <c r="AA87" s="63">
        <f t="shared" si="2"/>
        <v>0.17142831762974226</v>
      </c>
      <c r="AB87" s="64"/>
      <c r="AC87" s="64"/>
      <c r="AD87" s="64"/>
      <c r="AE87" s="65"/>
      <c r="AF87" s="249">
        <v>1</v>
      </c>
      <c r="AG87" s="250"/>
      <c r="AH87" s="249">
        <v>1</v>
      </c>
      <c r="AI87" s="250"/>
      <c r="AJ87" s="247">
        <v>1</v>
      </c>
      <c r="AK87" s="248"/>
      <c r="AL87" s="247">
        <v>1</v>
      </c>
      <c r="AM87" s="248"/>
      <c r="AN87" s="247">
        <v>1</v>
      </c>
      <c r="AO87" s="248"/>
      <c r="AP87" s="247">
        <v>1</v>
      </c>
      <c r="AQ87" s="248"/>
      <c r="AR87" s="247">
        <v>1</v>
      </c>
      <c r="AS87" s="248"/>
      <c r="AT87" s="247">
        <v>1</v>
      </c>
      <c r="AU87" s="248"/>
      <c r="AV87" s="247">
        <v>1</v>
      </c>
      <c r="AW87" s="248"/>
      <c r="AX87" s="247">
        <v>1</v>
      </c>
      <c r="AY87" s="248"/>
      <c r="AZ87" s="247">
        <v>1</v>
      </c>
      <c r="BA87" s="248"/>
      <c r="BB87" s="247">
        <v>1</v>
      </c>
      <c r="BC87" s="248"/>
      <c r="BD87" s="228">
        <v>2067702.857142857</v>
      </c>
      <c r="BE87" s="229"/>
      <c r="BF87" s="229"/>
      <c r="BG87" s="229"/>
      <c r="BH87" s="229"/>
      <c r="BI87" s="230"/>
    </row>
    <row r="88" spans="2:61" ht="36" customHeight="1" x14ac:dyDescent="0.2">
      <c r="B88" s="42" t="s">
        <v>463</v>
      </c>
      <c r="C88" s="43"/>
      <c r="D88" s="43"/>
      <c r="E88" s="43"/>
      <c r="F88" s="43"/>
      <c r="G88" s="43"/>
      <c r="H88" s="43"/>
      <c r="I88" s="43"/>
      <c r="J88" s="43"/>
      <c r="K88" s="43"/>
      <c r="L88" s="43"/>
      <c r="M88" s="43"/>
      <c r="N88" s="43"/>
      <c r="O88" s="43"/>
      <c r="P88" s="43"/>
      <c r="Q88" s="43"/>
      <c r="R88" s="43"/>
      <c r="S88" s="43"/>
      <c r="T88" s="44"/>
      <c r="U88" s="45" t="s">
        <v>131</v>
      </c>
      <c r="V88" s="46"/>
      <c r="W88" s="46"/>
      <c r="X88" s="46"/>
      <c r="Y88" s="46"/>
      <c r="Z88" s="47"/>
      <c r="AA88" s="48">
        <f t="shared" si="2"/>
        <v>0.13833378784473654</v>
      </c>
      <c r="AB88" s="49"/>
      <c r="AC88" s="49"/>
      <c r="AD88" s="49"/>
      <c r="AE88" s="50"/>
      <c r="AF88" s="212"/>
      <c r="AG88" s="213"/>
      <c r="AH88" s="212">
        <v>1</v>
      </c>
      <c r="AI88" s="213"/>
      <c r="AJ88" s="192"/>
      <c r="AK88" s="193"/>
      <c r="AL88" s="192">
        <v>1</v>
      </c>
      <c r="AM88" s="193"/>
      <c r="AN88" s="192"/>
      <c r="AO88" s="193"/>
      <c r="AP88" s="192">
        <v>1</v>
      </c>
      <c r="AQ88" s="193"/>
      <c r="AR88" s="192"/>
      <c r="AS88" s="193"/>
      <c r="AT88" s="192">
        <v>1</v>
      </c>
      <c r="AU88" s="193"/>
      <c r="AV88" s="192"/>
      <c r="AW88" s="193"/>
      <c r="AX88" s="192">
        <v>1</v>
      </c>
      <c r="AY88" s="193"/>
      <c r="AZ88" s="192"/>
      <c r="BA88" s="193"/>
      <c r="BB88" s="192">
        <v>1</v>
      </c>
      <c r="BC88" s="193"/>
      <c r="BD88" s="69">
        <v>1668529.2857142859</v>
      </c>
      <c r="BE88" s="70"/>
      <c r="BF88" s="70"/>
      <c r="BG88" s="70"/>
      <c r="BH88" s="70"/>
      <c r="BI88" s="71"/>
    </row>
    <row r="89" spans="2:61" ht="36" customHeight="1" x14ac:dyDescent="0.2">
      <c r="B89" s="57" t="s">
        <v>464</v>
      </c>
      <c r="C89" s="58"/>
      <c r="D89" s="58"/>
      <c r="E89" s="58"/>
      <c r="F89" s="58"/>
      <c r="G89" s="58"/>
      <c r="H89" s="58"/>
      <c r="I89" s="58"/>
      <c r="J89" s="58"/>
      <c r="K89" s="58"/>
      <c r="L89" s="58"/>
      <c r="M89" s="58"/>
      <c r="N89" s="58"/>
      <c r="O89" s="58"/>
      <c r="P89" s="58"/>
      <c r="Q89" s="58"/>
      <c r="R89" s="58"/>
      <c r="S89" s="58"/>
      <c r="T89" s="59"/>
      <c r="U89" s="60" t="s">
        <v>132</v>
      </c>
      <c r="V89" s="61"/>
      <c r="W89" s="61"/>
      <c r="X89" s="61"/>
      <c r="Y89" s="61"/>
      <c r="Z89" s="62"/>
      <c r="AA89" s="63">
        <f t="shared" si="2"/>
        <v>4.2051572683479733E-2</v>
      </c>
      <c r="AB89" s="64"/>
      <c r="AC89" s="64"/>
      <c r="AD89" s="64"/>
      <c r="AE89" s="65"/>
      <c r="AF89" s="206"/>
      <c r="AG89" s="207"/>
      <c r="AH89" s="206">
        <v>1</v>
      </c>
      <c r="AI89" s="207"/>
      <c r="AJ89" s="190"/>
      <c r="AK89" s="191"/>
      <c r="AL89" s="190">
        <v>1</v>
      </c>
      <c r="AM89" s="191"/>
      <c r="AN89" s="190"/>
      <c r="AO89" s="191"/>
      <c r="AP89" s="190">
        <v>1</v>
      </c>
      <c r="AQ89" s="191"/>
      <c r="AR89" s="190"/>
      <c r="AS89" s="191"/>
      <c r="AT89" s="190">
        <v>1</v>
      </c>
      <c r="AU89" s="191"/>
      <c r="AV89" s="190"/>
      <c r="AW89" s="191"/>
      <c r="AX89" s="190">
        <v>1</v>
      </c>
      <c r="AY89" s="191"/>
      <c r="AZ89" s="190"/>
      <c r="BA89" s="191"/>
      <c r="BB89" s="190">
        <v>1</v>
      </c>
      <c r="BC89" s="191"/>
      <c r="BD89" s="39">
        <v>507210</v>
      </c>
      <c r="BE89" s="40"/>
      <c r="BF89" s="40"/>
      <c r="BG89" s="40"/>
      <c r="BH89" s="40"/>
      <c r="BI89" s="41"/>
    </row>
    <row r="90" spans="2:61" ht="54" customHeight="1" x14ac:dyDescent="0.2">
      <c r="B90" s="42" t="s">
        <v>524</v>
      </c>
      <c r="C90" s="43"/>
      <c r="D90" s="43"/>
      <c r="E90" s="43"/>
      <c r="F90" s="43"/>
      <c r="G90" s="43"/>
      <c r="H90" s="43"/>
      <c r="I90" s="43"/>
      <c r="J90" s="43"/>
      <c r="K90" s="43"/>
      <c r="L90" s="43"/>
      <c r="M90" s="43"/>
      <c r="N90" s="43"/>
      <c r="O90" s="43"/>
      <c r="P90" s="43"/>
      <c r="Q90" s="43"/>
      <c r="R90" s="43"/>
      <c r="S90" s="43"/>
      <c r="T90" s="44"/>
      <c r="U90" s="45" t="s">
        <v>133</v>
      </c>
      <c r="V90" s="46"/>
      <c r="W90" s="46"/>
      <c r="X90" s="46"/>
      <c r="Y90" s="46"/>
      <c r="Z90" s="47"/>
      <c r="AA90" s="48">
        <f t="shared" si="2"/>
        <v>0.12208644125862053</v>
      </c>
      <c r="AB90" s="49"/>
      <c r="AC90" s="49"/>
      <c r="AD90" s="49"/>
      <c r="AE90" s="50"/>
      <c r="AF90" s="208">
        <v>1</v>
      </c>
      <c r="AG90" s="209"/>
      <c r="AH90" s="208">
        <v>1</v>
      </c>
      <c r="AI90" s="209"/>
      <c r="AJ90" s="208">
        <v>1</v>
      </c>
      <c r="AK90" s="209"/>
      <c r="AL90" s="208">
        <v>1</v>
      </c>
      <c r="AM90" s="209"/>
      <c r="AN90" s="208">
        <v>1</v>
      </c>
      <c r="AO90" s="209"/>
      <c r="AP90" s="208">
        <v>1</v>
      </c>
      <c r="AQ90" s="209"/>
      <c r="AR90" s="208">
        <v>1</v>
      </c>
      <c r="AS90" s="209"/>
      <c r="AT90" s="208">
        <v>1</v>
      </c>
      <c r="AU90" s="209"/>
      <c r="AV90" s="208">
        <v>1</v>
      </c>
      <c r="AW90" s="209"/>
      <c r="AX90" s="208">
        <v>1</v>
      </c>
      <c r="AY90" s="209"/>
      <c r="AZ90" s="208">
        <v>1</v>
      </c>
      <c r="BA90" s="209"/>
      <c r="BB90" s="208">
        <v>1</v>
      </c>
      <c r="BC90" s="209"/>
      <c r="BD90" s="69">
        <v>1472560</v>
      </c>
      <c r="BE90" s="70"/>
      <c r="BF90" s="70"/>
      <c r="BG90" s="70"/>
      <c r="BH90" s="70"/>
      <c r="BI90" s="71"/>
    </row>
    <row r="91" spans="2:61" ht="36" customHeight="1" x14ac:dyDescent="0.2">
      <c r="B91" s="57" t="s">
        <v>465</v>
      </c>
      <c r="C91" s="58"/>
      <c r="D91" s="58"/>
      <c r="E91" s="58"/>
      <c r="F91" s="58"/>
      <c r="G91" s="58"/>
      <c r="H91" s="58"/>
      <c r="I91" s="58"/>
      <c r="J91" s="58"/>
      <c r="K91" s="58"/>
      <c r="L91" s="58"/>
      <c r="M91" s="58"/>
      <c r="N91" s="58"/>
      <c r="O91" s="58"/>
      <c r="P91" s="58"/>
      <c r="Q91" s="58"/>
      <c r="R91" s="58"/>
      <c r="S91" s="58"/>
      <c r="T91" s="59"/>
      <c r="U91" s="60" t="s">
        <v>134</v>
      </c>
      <c r="V91" s="61"/>
      <c r="W91" s="61"/>
      <c r="X91" s="61"/>
      <c r="Y91" s="61"/>
      <c r="Z91" s="62"/>
      <c r="AA91" s="63">
        <f t="shared" si="2"/>
        <v>4.2051572683479733E-2</v>
      </c>
      <c r="AB91" s="64"/>
      <c r="AC91" s="64"/>
      <c r="AD91" s="64"/>
      <c r="AE91" s="65"/>
      <c r="AF91" s="206"/>
      <c r="AG91" s="207"/>
      <c r="AH91" s="206">
        <v>1</v>
      </c>
      <c r="AI91" s="207"/>
      <c r="AJ91" s="190"/>
      <c r="AK91" s="191"/>
      <c r="AL91" s="190">
        <v>1</v>
      </c>
      <c r="AM91" s="191"/>
      <c r="AN91" s="190"/>
      <c r="AO91" s="191"/>
      <c r="AP91" s="190">
        <v>1</v>
      </c>
      <c r="AQ91" s="191"/>
      <c r="AR91" s="190"/>
      <c r="AS91" s="191"/>
      <c r="AT91" s="190">
        <v>1</v>
      </c>
      <c r="AU91" s="191"/>
      <c r="AV91" s="190"/>
      <c r="AW91" s="191"/>
      <c r="AX91" s="190">
        <v>1</v>
      </c>
      <c r="AY91" s="191"/>
      <c r="AZ91" s="190"/>
      <c r="BA91" s="191"/>
      <c r="BB91" s="190">
        <v>1</v>
      </c>
      <c r="BC91" s="191"/>
      <c r="BD91" s="39">
        <v>507210</v>
      </c>
      <c r="BE91" s="40"/>
      <c r="BF91" s="40"/>
      <c r="BG91" s="40"/>
      <c r="BH91" s="40"/>
      <c r="BI91" s="41"/>
    </row>
    <row r="92" spans="2:61" ht="55.5" customHeight="1" thickBot="1" x14ac:dyDescent="0.25">
      <c r="B92" s="42" t="s">
        <v>466</v>
      </c>
      <c r="C92" s="43"/>
      <c r="D92" s="43"/>
      <c r="E92" s="43"/>
      <c r="F92" s="43"/>
      <c r="G92" s="43"/>
      <c r="H92" s="43"/>
      <c r="I92" s="43"/>
      <c r="J92" s="43"/>
      <c r="K92" s="43"/>
      <c r="L92" s="43"/>
      <c r="M92" s="43"/>
      <c r="N92" s="43"/>
      <c r="O92" s="43"/>
      <c r="P92" s="43"/>
      <c r="Q92" s="43"/>
      <c r="R92" s="43"/>
      <c r="S92" s="43"/>
      <c r="T92" s="44"/>
      <c r="U92" s="45" t="s">
        <v>525</v>
      </c>
      <c r="V92" s="46"/>
      <c r="W92" s="46"/>
      <c r="X92" s="46"/>
      <c r="Y92" s="46"/>
      <c r="Z92" s="47"/>
      <c r="AA92" s="254">
        <f t="shared" si="2"/>
        <v>0.11259707223592666</v>
      </c>
      <c r="AB92" s="255"/>
      <c r="AC92" s="255"/>
      <c r="AD92" s="255"/>
      <c r="AE92" s="256"/>
      <c r="AF92" s="212">
        <v>2</v>
      </c>
      <c r="AG92" s="213"/>
      <c r="AH92" s="212"/>
      <c r="AI92" s="213"/>
      <c r="AJ92" s="192"/>
      <c r="AK92" s="193"/>
      <c r="AL92" s="192"/>
      <c r="AM92" s="193"/>
      <c r="AN92" s="192"/>
      <c r="AO92" s="193"/>
      <c r="AP92" s="192"/>
      <c r="AQ92" s="193"/>
      <c r="AR92" s="192">
        <v>2</v>
      </c>
      <c r="AS92" s="193"/>
      <c r="AT92" s="192"/>
      <c r="AU92" s="193"/>
      <c r="AV92" s="192"/>
      <c r="AW92" s="193"/>
      <c r="AX92" s="192"/>
      <c r="AY92" s="193"/>
      <c r="AZ92" s="192"/>
      <c r="BA92" s="193"/>
      <c r="BB92" s="192"/>
      <c r="BC92" s="193"/>
      <c r="BD92" s="69">
        <v>1358102.8571428573</v>
      </c>
      <c r="BE92" s="70"/>
      <c r="BF92" s="70"/>
      <c r="BG92" s="70"/>
      <c r="BH92" s="70"/>
      <c r="BI92" s="71"/>
    </row>
    <row r="93" spans="2:61" ht="18" customHeight="1" thickBot="1" x14ac:dyDescent="0.25">
      <c r="B93" s="66" t="s">
        <v>33</v>
      </c>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37"/>
      <c r="BA93" s="37"/>
      <c r="BB93" s="37"/>
      <c r="BC93" s="37"/>
      <c r="BD93" s="36">
        <f>SUM(BD85:BI92)</f>
        <v>12061617.857142858</v>
      </c>
      <c r="BE93" s="37"/>
      <c r="BF93" s="37"/>
      <c r="BG93" s="37"/>
      <c r="BH93" s="37"/>
      <c r="BI93" s="38"/>
    </row>
    <row r="94" spans="2:61" ht="18" customHeight="1" thickBot="1" x14ac:dyDescent="0.25">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1"/>
      <c r="AY94" s="31"/>
      <c r="AZ94" s="31"/>
      <c r="BA94" s="31"/>
      <c r="BB94" s="31"/>
      <c r="BC94" s="31"/>
      <c r="BD94" s="32"/>
      <c r="BE94" s="31"/>
      <c r="BF94" s="31"/>
      <c r="BG94" s="31"/>
      <c r="BH94" s="31"/>
      <c r="BI94" s="31"/>
    </row>
    <row r="95" spans="2:61" ht="18" customHeight="1" x14ac:dyDescent="0.2">
      <c r="B95" s="18"/>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20"/>
      <c r="AJ95" s="20"/>
      <c r="AK95" s="20"/>
      <c r="AL95" s="20"/>
      <c r="AM95" s="20"/>
      <c r="AN95" s="20"/>
      <c r="AO95" s="20"/>
      <c r="AP95" s="20"/>
      <c r="AQ95" s="21"/>
      <c r="AR95" s="21"/>
      <c r="AS95" s="21"/>
      <c r="AT95" s="21"/>
      <c r="AU95" s="21"/>
      <c r="AV95" s="21"/>
      <c r="AW95" s="21"/>
      <c r="AX95" s="21"/>
      <c r="AY95" s="21"/>
      <c r="AZ95" s="21"/>
      <c r="BA95" s="21"/>
      <c r="BB95" s="21"/>
      <c r="BC95" s="22"/>
      <c r="BD95" s="22"/>
      <c r="BE95" s="22"/>
      <c r="BF95" s="22"/>
      <c r="BG95" s="22"/>
      <c r="BH95" s="22"/>
      <c r="BI95" s="23"/>
    </row>
    <row r="96" spans="2:61" ht="18" customHeight="1" x14ac:dyDescent="0.2">
      <c r="B96" s="5"/>
      <c r="C96" s="155" t="s">
        <v>5</v>
      </c>
      <c r="D96" s="161"/>
      <c r="E96" s="161"/>
      <c r="F96" s="161"/>
      <c r="G96" s="161"/>
      <c r="H96" s="161"/>
      <c r="I96" s="161"/>
      <c r="J96" s="161"/>
      <c r="K96" s="161"/>
      <c r="L96" s="161"/>
      <c r="M96" s="161"/>
      <c r="N96" s="161"/>
      <c r="O96" s="158" t="s">
        <v>106</v>
      </c>
      <c r="P96" s="158"/>
      <c r="Q96" s="158"/>
      <c r="R96" s="158"/>
      <c r="S96" s="158"/>
      <c r="T96" s="158"/>
      <c r="U96" s="158"/>
      <c r="V96" s="158"/>
      <c r="W96" s="158"/>
      <c r="X96" s="158"/>
      <c r="Y96" s="158"/>
      <c r="Z96" s="158"/>
      <c r="AA96" s="158"/>
      <c r="AB96" s="158"/>
      <c r="AC96" s="158"/>
      <c r="AD96" s="158"/>
      <c r="AE96" s="158"/>
      <c r="AF96" s="158"/>
      <c r="AG96" s="158"/>
      <c r="AH96" s="158"/>
      <c r="AI96" s="158"/>
      <c r="AJ96" s="158"/>
      <c r="AK96" s="158"/>
      <c r="AL96" s="158"/>
      <c r="AM96" s="158"/>
      <c r="AN96" s="158"/>
      <c r="AO96" s="158"/>
      <c r="AP96" s="158"/>
      <c r="AQ96" s="158"/>
      <c r="AR96" s="158"/>
      <c r="AS96" s="158"/>
      <c r="AT96" s="158"/>
      <c r="AU96" s="158"/>
      <c r="AV96" s="158"/>
      <c r="AW96" s="158"/>
      <c r="AX96" s="158"/>
      <c r="AY96" s="158"/>
      <c r="AZ96" s="158"/>
      <c r="BA96" s="158"/>
      <c r="BB96" s="158"/>
      <c r="BC96" s="158"/>
      <c r="BD96" s="158"/>
      <c r="BE96" s="158"/>
      <c r="BF96" s="158"/>
      <c r="BG96" s="158"/>
      <c r="BH96" s="158"/>
      <c r="BI96" s="9"/>
    </row>
    <row r="97" spans="2:61" ht="18" customHeight="1" x14ac:dyDescent="0.2">
      <c r="B97" s="5"/>
      <c r="C97" s="155" t="s">
        <v>7</v>
      </c>
      <c r="D97" s="161"/>
      <c r="E97" s="161"/>
      <c r="F97" s="161"/>
      <c r="G97" s="161"/>
      <c r="H97" s="161"/>
      <c r="I97" s="161"/>
      <c r="J97" s="161"/>
      <c r="K97" s="161"/>
      <c r="L97" s="161"/>
      <c r="M97" s="161"/>
      <c r="N97" s="161"/>
      <c r="O97" s="158" t="s">
        <v>107</v>
      </c>
      <c r="P97" s="158"/>
      <c r="Q97" s="158"/>
      <c r="R97" s="29"/>
      <c r="S97" s="29"/>
      <c r="T97" s="29"/>
      <c r="U97" s="29"/>
      <c r="V97" s="29"/>
      <c r="W97" s="29"/>
      <c r="X97" s="29"/>
      <c r="Y97" s="29"/>
      <c r="Z97" s="29"/>
      <c r="AA97" s="29"/>
      <c r="AB97" s="29"/>
      <c r="AC97" s="29"/>
      <c r="AD97" s="29"/>
      <c r="AE97" s="29"/>
      <c r="AF97" s="29"/>
      <c r="AG97" s="29"/>
      <c r="AH97" s="29"/>
      <c r="AI97" s="30"/>
      <c r="AJ97" s="30"/>
      <c r="AK97" s="30"/>
      <c r="AL97" s="30"/>
      <c r="AM97" s="30"/>
      <c r="AN97" s="30"/>
      <c r="AO97" s="30"/>
      <c r="AP97" s="30"/>
      <c r="AQ97" s="30"/>
      <c r="AR97" s="30"/>
      <c r="AS97" s="30"/>
      <c r="AT97" s="30"/>
      <c r="AU97" s="30"/>
      <c r="AV97" s="30"/>
      <c r="AW97" s="30"/>
      <c r="AX97" s="30"/>
      <c r="AY97" s="30"/>
      <c r="AZ97" s="30"/>
      <c r="BA97" s="30"/>
      <c r="BB97" s="30"/>
      <c r="BC97" s="29"/>
      <c r="BD97" s="29"/>
      <c r="BE97" s="29"/>
      <c r="BF97" s="29"/>
      <c r="BG97" s="29"/>
      <c r="BH97" s="29"/>
      <c r="BI97" s="9"/>
    </row>
    <row r="98" spans="2:61" ht="18" customHeight="1" x14ac:dyDescent="0.2">
      <c r="B98" s="5"/>
      <c r="C98" s="155" t="s">
        <v>11</v>
      </c>
      <c r="D98" s="155"/>
      <c r="E98" s="155"/>
      <c r="F98" s="155"/>
      <c r="G98" s="155"/>
      <c r="H98" s="155"/>
      <c r="I98" s="155"/>
      <c r="J98" s="155"/>
      <c r="K98" s="155"/>
      <c r="L98" s="155"/>
      <c r="M98" s="155"/>
      <c r="N98" s="155"/>
      <c r="O98" s="160">
        <v>0.2</v>
      </c>
      <c r="P98" s="158"/>
      <c r="Q98" s="158"/>
      <c r="R98" s="29"/>
      <c r="S98" s="29"/>
      <c r="T98" s="29"/>
      <c r="U98" s="29"/>
      <c r="V98" s="29"/>
      <c r="W98" s="29"/>
      <c r="X98" s="29"/>
      <c r="Y98" s="29"/>
      <c r="Z98" s="29"/>
      <c r="AA98" s="29"/>
      <c r="AB98" s="29"/>
      <c r="AC98" s="29"/>
      <c r="AD98" s="29"/>
      <c r="AE98" s="29"/>
      <c r="AF98" s="29"/>
      <c r="AG98" s="29"/>
      <c r="AH98" s="29"/>
      <c r="AI98" s="30"/>
      <c r="AJ98" s="30"/>
      <c r="AK98" s="30"/>
      <c r="AL98" s="30"/>
      <c r="AM98" s="30"/>
      <c r="AN98" s="30"/>
      <c r="AO98" s="30"/>
      <c r="AP98" s="30"/>
      <c r="AQ98" s="30"/>
      <c r="AR98" s="30"/>
      <c r="AS98" s="30"/>
      <c r="AT98" s="30"/>
      <c r="AU98" s="30"/>
      <c r="AV98" s="30"/>
      <c r="AW98" s="30"/>
      <c r="AX98" s="30"/>
      <c r="AY98" s="30"/>
      <c r="AZ98" s="30"/>
      <c r="BA98" s="30"/>
      <c r="BB98" s="30"/>
      <c r="BC98" s="29"/>
      <c r="BD98" s="29"/>
      <c r="BE98" s="29"/>
      <c r="BF98" s="29"/>
      <c r="BG98" s="29"/>
      <c r="BH98" s="29"/>
      <c r="BI98" s="9"/>
    </row>
    <row r="99" spans="2:61" ht="18" customHeight="1" x14ac:dyDescent="0.2">
      <c r="B99" s="5"/>
      <c r="C99" s="155" t="s">
        <v>6</v>
      </c>
      <c r="D99" s="155"/>
      <c r="E99" s="155"/>
      <c r="F99" s="155"/>
      <c r="G99" s="155"/>
      <c r="H99" s="155"/>
      <c r="I99" s="155"/>
      <c r="J99" s="155"/>
      <c r="K99" s="155"/>
      <c r="L99" s="155"/>
      <c r="M99" s="155"/>
      <c r="N99" s="155"/>
      <c r="O99" s="156" t="s">
        <v>135</v>
      </c>
      <c r="P99" s="156"/>
      <c r="Q99" s="156"/>
      <c r="R99" s="156"/>
      <c r="S99" s="156"/>
      <c r="T99" s="156"/>
      <c r="U99" s="156"/>
      <c r="V99" s="156"/>
      <c r="W99" s="156"/>
      <c r="X99" s="156"/>
      <c r="Y99" s="156"/>
      <c r="Z99" s="156"/>
      <c r="AA99" s="156"/>
      <c r="AB99" s="156"/>
      <c r="AC99" s="156"/>
      <c r="AD99" s="156"/>
      <c r="AE99" s="156"/>
      <c r="AF99" s="156"/>
      <c r="AG99" s="156"/>
      <c r="AH99" s="156"/>
      <c r="AI99" s="156"/>
      <c r="AJ99" s="156"/>
      <c r="AK99" s="156"/>
      <c r="AL99" s="156"/>
      <c r="AM99" s="156"/>
      <c r="AN99" s="156"/>
      <c r="AO99" s="156"/>
      <c r="AP99" s="156"/>
      <c r="AQ99" s="156"/>
      <c r="AR99" s="156"/>
      <c r="AS99" s="156"/>
      <c r="AT99" s="156"/>
      <c r="AU99" s="156"/>
      <c r="AV99" s="156"/>
      <c r="AW99" s="156"/>
      <c r="AX99" s="156"/>
      <c r="AY99" s="156"/>
      <c r="AZ99" s="156"/>
      <c r="BA99" s="156"/>
      <c r="BB99" s="156"/>
      <c r="BC99" s="156"/>
      <c r="BD99" s="156"/>
      <c r="BE99" s="156"/>
      <c r="BF99" s="156"/>
      <c r="BG99" s="156"/>
      <c r="BH99" s="156"/>
      <c r="BI99" s="9"/>
    </row>
    <row r="100" spans="2:61" ht="18" customHeight="1" x14ac:dyDescent="0.2">
      <c r="B100" s="5"/>
      <c r="C100" s="155" t="s">
        <v>7</v>
      </c>
      <c r="D100" s="155"/>
      <c r="E100" s="155"/>
      <c r="F100" s="155"/>
      <c r="G100" s="155"/>
      <c r="H100" s="155"/>
      <c r="I100" s="155"/>
      <c r="J100" s="155"/>
      <c r="K100" s="155"/>
      <c r="L100" s="155"/>
      <c r="M100" s="155"/>
      <c r="N100" s="155"/>
      <c r="O100" s="158" t="s">
        <v>136</v>
      </c>
      <c r="P100" s="158"/>
      <c r="Q100" s="158"/>
      <c r="R100" s="158"/>
      <c r="S100" s="29"/>
      <c r="T100" s="29"/>
      <c r="U100" s="29"/>
      <c r="V100" s="29"/>
      <c r="W100" s="29"/>
      <c r="X100" s="29"/>
      <c r="Y100" s="29"/>
      <c r="Z100" s="29"/>
      <c r="AA100" s="29"/>
      <c r="AB100" s="29"/>
      <c r="AC100" s="29"/>
      <c r="AD100" s="29"/>
      <c r="AE100" s="29"/>
      <c r="AF100" s="29"/>
      <c r="AG100" s="29"/>
      <c r="AH100" s="29"/>
      <c r="AI100" s="30"/>
      <c r="AJ100" s="30"/>
      <c r="AK100" s="30"/>
      <c r="AL100" s="30"/>
      <c r="AM100" s="30"/>
      <c r="AN100" s="30"/>
      <c r="AO100" s="30"/>
      <c r="AP100" s="30"/>
      <c r="AQ100" s="30"/>
      <c r="AR100" s="30"/>
      <c r="AS100" s="30"/>
      <c r="AT100" s="30"/>
      <c r="AU100" s="30"/>
      <c r="AV100" s="30"/>
      <c r="AW100" s="30"/>
      <c r="AX100" s="30"/>
      <c r="AY100" s="30"/>
      <c r="AZ100" s="30"/>
      <c r="BA100" s="30"/>
      <c r="BB100" s="30"/>
      <c r="BC100" s="29"/>
      <c r="BD100" s="29"/>
      <c r="BE100" s="29"/>
      <c r="BF100" s="29"/>
      <c r="BG100" s="29"/>
      <c r="BH100" s="29"/>
      <c r="BI100" s="9"/>
    </row>
    <row r="101" spans="2:61" ht="18" customHeight="1" x14ac:dyDescent="0.2">
      <c r="B101" s="5"/>
      <c r="C101" s="155" t="s">
        <v>10</v>
      </c>
      <c r="D101" s="155"/>
      <c r="E101" s="155"/>
      <c r="F101" s="155"/>
      <c r="G101" s="155"/>
      <c r="H101" s="155"/>
      <c r="I101" s="155"/>
      <c r="J101" s="155"/>
      <c r="K101" s="155"/>
      <c r="L101" s="155"/>
      <c r="M101" s="155"/>
      <c r="N101" s="155"/>
      <c r="O101" s="160">
        <v>0.5</v>
      </c>
      <c r="P101" s="158"/>
      <c r="Q101" s="158"/>
      <c r="R101" s="29"/>
      <c r="S101" s="29"/>
      <c r="T101" s="29"/>
      <c r="U101" s="29"/>
      <c r="V101" s="29"/>
      <c r="W101" s="29"/>
      <c r="X101" s="29"/>
      <c r="Y101" s="29"/>
      <c r="Z101" s="29"/>
      <c r="AA101" s="29"/>
      <c r="AB101" s="29"/>
      <c r="AC101" s="29"/>
      <c r="AD101" s="29"/>
      <c r="AE101" s="29"/>
      <c r="AF101" s="29"/>
      <c r="AG101" s="29"/>
      <c r="AH101" s="29"/>
      <c r="AI101" s="30"/>
      <c r="AJ101" s="30"/>
      <c r="AK101" s="30"/>
      <c r="AL101" s="30"/>
      <c r="AM101" s="30"/>
      <c r="AN101" s="30"/>
      <c r="AO101" s="30"/>
      <c r="AP101" s="30"/>
      <c r="AQ101" s="30"/>
      <c r="AR101" s="30"/>
      <c r="AS101" s="30"/>
      <c r="AT101" s="30"/>
      <c r="AU101" s="30"/>
      <c r="AV101" s="30"/>
      <c r="AW101" s="30"/>
      <c r="AX101" s="30"/>
      <c r="AY101" s="30"/>
      <c r="AZ101" s="30"/>
      <c r="BA101" s="30"/>
      <c r="BB101" s="30"/>
      <c r="BC101" s="29"/>
      <c r="BD101" s="29"/>
      <c r="BE101" s="29"/>
      <c r="BF101" s="29"/>
      <c r="BG101" s="29"/>
      <c r="BH101" s="29"/>
      <c r="BI101" s="9"/>
    </row>
    <row r="102" spans="2:61" ht="18" customHeight="1" x14ac:dyDescent="0.2">
      <c r="B102" s="5"/>
      <c r="C102" s="155" t="s">
        <v>8</v>
      </c>
      <c r="D102" s="155"/>
      <c r="E102" s="155"/>
      <c r="F102" s="155"/>
      <c r="G102" s="155"/>
      <c r="H102" s="155"/>
      <c r="I102" s="155"/>
      <c r="J102" s="155"/>
      <c r="K102" s="155"/>
      <c r="L102" s="155"/>
      <c r="M102" s="155"/>
      <c r="N102" s="155"/>
      <c r="O102" s="158" t="s">
        <v>118</v>
      </c>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158"/>
      <c r="AL102" s="158"/>
      <c r="AM102" s="158"/>
      <c r="AN102" s="158"/>
      <c r="AO102" s="158"/>
      <c r="AP102" s="158"/>
      <c r="AQ102" s="158"/>
      <c r="AR102" s="158"/>
      <c r="AS102" s="158"/>
      <c r="AT102" s="158"/>
      <c r="AU102" s="158"/>
      <c r="AV102" s="158"/>
      <c r="AW102" s="158"/>
      <c r="AX102" s="158"/>
      <c r="AY102" s="158"/>
      <c r="AZ102" s="158"/>
      <c r="BA102" s="158"/>
      <c r="BB102" s="158"/>
      <c r="BC102" s="158"/>
      <c r="BD102" s="158"/>
      <c r="BE102" s="158"/>
      <c r="BF102" s="158"/>
      <c r="BG102" s="158"/>
      <c r="BH102" s="158"/>
      <c r="BI102" s="9"/>
    </row>
    <row r="103" spans="2:61" ht="18" customHeight="1" thickBot="1" x14ac:dyDescent="0.25">
      <c r="B103" s="12"/>
      <c r="C103" s="24"/>
      <c r="D103" s="24"/>
      <c r="E103" s="24"/>
      <c r="F103" s="24"/>
      <c r="G103" s="24"/>
      <c r="H103" s="24"/>
      <c r="I103" s="24"/>
      <c r="J103" s="24"/>
      <c r="K103" s="24"/>
      <c r="L103" s="24"/>
      <c r="M103" s="24"/>
      <c r="N103" s="24"/>
      <c r="O103" s="2"/>
      <c r="P103" s="2"/>
      <c r="Q103" s="2"/>
      <c r="R103" s="2"/>
      <c r="S103" s="2"/>
      <c r="T103" s="2"/>
      <c r="U103" s="2"/>
      <c r="V103" s="2"/>
      <c r="W103" s="2"/>
      <c r="X103" s="2"/>
      <c r="Y103" s="2"/>
      <c r="Z103" s="2"/>
      <c r="AA103" s="2"/>
      <c r="AB103" s="2"/>
      <c r="AC103" s="2"/>
      <c r="AD103" s="2"/>
      <c r="AE103" s="2"/>
      <c r="AF103" s="2"/>
      <c r="AG103" s="2"/>
      <c r="AH103" s="2"/>
      <c r="AI103" s="25"/>
      <c r="AJ103" s="25"/>
      <c r="AK103" s="25"/>
      <c r="AL103" s="25"/>
      <c r="AM103" s="25"/>
      <c r="AN103" s="25"/>
      <c r="AO103" s="25"/>
      <c r="AP103" s="25"/>
      <c r="AQ103" s="25"/>
      <c r="AR103" s="25"/>
      <c r="AS103" s="25"/>
      <c r="AT103" s="25"/>
      <c r="AU103" s="25"/>
      <c r="AV103" s="25"/>
      <c r="AW103" s="25"/>
      <c r="AX103" s="25"/>
      <c r="AY103" s="25"/>
      <c r="AZ103" s="25"/>
      <c r="BA103" s="25"/>
      <c r="BB103" s="25"/>
      <c r="BC103" s="16"/>
      <c r="BD103" s="16"/>
      <c r="BE103" s="16"/>
      <c r="BF103" s="16"/>
      <c r="BG103" s="16"/>
      <c r="BH103" s="16"/>
      <c r="BI103" s="17"/>
    </row>
    <row r="104" spans="2:61" ht="18" customHeight="1" x14ac:dyDescent="0.2">
      <c r="B104" s="122" t="s">
        <v>12</v>
      </c>
      <c r="C104" s="162"/>
      <c r="D104" s="162"/>
      <c r="E104" s="162"/>
      <c r="F104" s="162"/>
      <c r="G104" s="162"/>
      <c r="H104" s="162"/>
      <c r="I104" s="162"/>
      <c r="J104" s="162"/>
      <c r="K104" s="162"/>
      <c r="L104" s="162"/>
      <c r="M104" s="162"/>
      <c r="N104" s="162"/>
      <c r="O104" s="162"/>
      <c r="P104" s="162"/>
      <c r="Q104" s="162"/>
      <c r="R104" s="162"/>
      <c r="S104" s="162"/>
      <c r="T104" s="123"/>
      <c r="U104" s="122" t="s">
        <v>13</v>
      </c>
      <c r="V104" s="162"/>
      <c r="W104" s="162"/>
      <c r="X104" s="162"/>
      <c r="Y104" s="162"/>
      <c r="Z104" s="123"/>
      <c r="AA104" s="128" t="s">
        <v>2</v>
      </c>
      <c r="AB104" s="129"/>
      <c r="AC104" s="129"/>
      <c r="AD104" s="129"/>
      <c r="AE104" s="130"/>
      <c r="AF104" s="122" t="s">
        <v>32</v>
      </c>
      <c r="AG104" s="123"/>
      <c r="AH104" s="122" t="s">
        <v>21</v>
      </c>
      <c r="AI104" s="123"/>
      <c r="AJ104" s="122" t="s">
        <v>22</v>
      </c>
      <c r="AK104" s="123"/>
      <c r="AL104" s="122" t="s">
        <v>23</v>
      </c>
      <c r="AM104" s="123"/>
      <c r="AN104" s="122" t="s">
        <v>24</v>
      </c>
      <c r="AO104" s="123"/>
      <c r="AP104" s="122" t="s">
        <v>25</v>
      </c>
      <c r="AQ104" s="123"/>
      <c r="AR104" s="122" t="s">
        <v>26</v>
      </c>
      <c r="AS104" s="123"/>
      <c r="AT104" s="122" t="s">
        <v>27</v>
      </c>
      <c r="AU104" s="123"/>
      <c r="AV104" s="122" t="s">
        <v>28</v>
      </c>
      <c r="AW104" s="123"/>
      <c r="AX104" s="122" t="s">
        <v>29</v>
      </c>
      <c r="AY104" s="123"/>
      <c r="AZ104" s="122" t="s">
        <v>30</v>
      </c>
      <c r="BA104" s="123"/>
      <c r="BB104" s="122" t="s">
        <v>31</v>
      </c>
      <c r="BC104" s="123"/>
      <c r="BD104" s="128" t="s">
        <v>9</v>
      </c>
      <c r="BE104" s="129"/>
      <c r="BF104" s="129"/>
      <c r="BG104" s="129"/>
      <c r="BH104" s="129"/>
      <c r="BI104" s="130"/>
    </row>
    <row r="105" spans="2:61" ht="18" customHeight="1" x14ac:dyDescent="0.2">
      <c r="B105" s="124"/>
      <c r="C105" s="163"/>
      <c r="D105" s="163"/>
      <c r="E105" s="163"/>
      <c r="F105" s="163"/>
      <c r="G105" s="163"/>
      <c r="H105" s="163"/>
      <c r="I105" s="163"/>
      <c r="J105" s="163"/>
      <c r="K105" s="163"/>
      <c r="L105" s="163"/>
      <c r="M105" s="163"/>
      <c r="N105" s="163"/>
      <c r="O105" s="163"/>
      <c r="P105" s="163"/>
      <c r="Q105" s="163"/>
      <c r="R105" s="163"/>
      <c r="S105" s="163"/>
      <c r="T105" s="125"/>
      <c r="U105" s="124"/>
      <c r="V105" s="163"/>
      <c r="W105" s="163"/>
      <c r="X105" s="163"/>
      <c r="Y105" s="163"/>
      <c r="Z105" s="125"/>
      <c r="AA105" s="131"/>
      <c r="AB105" s="132"/>
      <c r="AC105" s="132"/>
      <c r="AD105" s="132"/>
      <c r="AE105" s="133"/>
      <c r="AF105" s="124"/>
      <c r="AG105" s="125"/>
      <c r="AH105" s="124"/>
      <c r="AI105" s="125"/>
      <c r="AJ105" s="124"/>
      <c r="AK105" s="125"/>
      <c r="AL105" s="124"/>
      <c r="AM105" s="125"/>
      <c r="AN105" s="124"/>
      <c r="AO105" s="125"/>
      <c r="AP105" s="124"/>
      <c r="AQ105" s="125"/>
      <c r="AR105" s="124"/>
      <c r="AS105" s="125"/>
      <c r="AT105" s="124"/>
      <c r="AU105" s="125"/>
      <c r="AV105" s="124"/>
      <c r="AW105" s="125"/>
      <c r="AX105" s="124"/>
      <c r="AY105" s="125"/>
      <c r="AZ105" s="124"/>
      <c r="BA105" s="125"/>
      <c r="BB105" s="124"/>
      <c r="BC105" s="125"/>
      <c r="BD105" s="131"/>
      <c r="BE105" s="132"/>
      <c r="BF105" s="132"/>
      <c r="BG105" s="132"/>
      <c r="BH105" s="132"/>
      <c r="BI105" s="133"/>
    </row>
    <row r="106" spans="2:61" ht="18" customHeight="1" thickBot="1" x14ac:dyDescent="0.25">
      <c r="B106" s="126"/>
      <c r="C106" s="164"/>
      <c r="D106" s="164"/>
      <c r="E106" s="164"/>
      <c r="F106" s="164"/>
      <c r="G106" s="164"/>
      <c r="H106" s="164"/>
      <c r="I106" s="164"/>
      <c r="J106" s="164"/>
      <c r="K106" s="164"/>
      <c r="L106" s="164"/>
      <c r="M106" s="164"/>
      <c r="N106" s="164"/>
      <c r="O106" s="164"/>
      <c r="P106" s="164"/>
      <c r="Q106" s="164"/>
      <c r="R106" s="164"/>
      <c r="S106" s="164"/>
      <c r="T106" s="127"/>
      <c r="U106" s="126"/>
      <c r="V106" s="164"/>
      <c r="W106" s="164"/>
      <c r="X106" s="164"/>
      <c r="Y106" s="164"/>
      <c r="Z106" s="127"/>
      <c r="AA106" s="134"/>
      <c r="AB106" s="135"/>
      <c r="AC106" s="135"/>
      <c r="AD106" s="135"/>
      <c r="AE106" s="136"/>
      <c r="AF106" s="126"/>
      <c r="AG106" s="127"/>
      <c r="AH106" s="126"/>
      <c r="AI106" s="127"/>
      <c r="AJ106" s="126"/>
      <c r="AK106" s="127"/>
      <c r="AL106" s="126"/>
      <c r="AM106" s="127"/>
      <c r="AN106" s="126"/>
      <c r="AO106" s="127"/>
      <c r="AP106" s="126"/>
      <c r="AQ106" s="127"/>
      <c r="AR106" s="126"/>
      <c r="AS106" s="127"/>
      <c r="AT106" s="126"/>
      <c r="AU106" s="127"/>
      <c r="AV106" s="126"/>
      <c r="AW106" s="127"/>
      <c r="AX106" s="126"/>
      <c r="AY106" s="127"/>
      <c r="AZ106" s="126"/>
      <c r="BA106" s="127"/>
      <c r="BB106" s="126"/>
      <c r="BC106" s="127"/>
      <c r="BD106" s="134"/>
      <c r="BE106" s="135"/>
      <c r="BF106" s="135"/>
      <c r="BG106" s="135"/>
      <c r="BH106" s="135"/>
      <c r="BI106" s="136"/>
    </row>
    <row r="107" spans="2:61" ht="53.25" customHeight="1" x14ac:dyDescent="0.2">
      <c r="B107" s="314" t="s">
        <v>848</v>
      </c>
      <c r="C107" s="315"/>
      <c r="D107" s="315"/>
      <c r="E107" s="315"/>
      <c r="F107" s="315"/>
      <c r="G107" s="315"/>
      <c r="H107" s="315"/>
      <c r="I107" s="315"/>
      <c r="J107" s="315"/>
      <c r="K107" s="315"/>
      <c r="L107" s="315"/>
      <c r="M107" s="315"/>
      <c r="N107" s="315"/>
      <c r="O107" s="315"/>
      <c r="P107" s="315"/>
      <c r="Q107" s="315"/>
      <c r="R107" s="315"/>
      <c r="S107" s="315"/>
      <c r="T107" s="316"/>
      <c r="U107" s="96" t="s">
        <v>137</v>
      </c>
      <c r="V107" s="97"/>
      <c r="W107" s="98"/>
      <c r="X107" s="98"/>
      <c r="Y107" s="98"/>
      <c r="Z107" s="99"/>
      <c r="AA107" s="100">
        <f>+BD107/$BD$116</f>
        <v>0.32006192100699143</v>
      </c>
      <c r="AB107" s="101"/>
      <c r="AC107" s="101"/>
      <c r="AD107" s="101"/>
      <c r="AE107" s="102"/>
      <c r="AF107" s="310"/>
      <c r="AG107" s="311"/>
      <c r="AH107" s="310"/>
      <c r="AI107" s="311"/>
      <c r="AJ107" s="312"/>
      <c r="AK107" s="313"/>
      <c r="AL107" s="312"/>
      <c r="AM107" s="313"/>
      <c r="AN107" s="312"/>
      <c r="AO107" s="313"/>
      <c r="AP107" s="312">
        <v>1</v>
      </c>
      <c r="AQ107" s="313"/>
      <c r="AR107" s="312"/>
      <c r="AS107" s="313"/>
      <c r="AT107" s="312"/>
      <c r="AU107" s="313"/>
      <c r="AV107" s="312"/>
      <c r="AW107" s="313"/>
      <c r="AX107" s="312"/>
      <c r="AY107" s="313"/>
      <c r="AZ107" s="312"/>
      <c r="BA107" s="313"/>
      <c r="BB107" s="312">
        <v>1</v>
      </c>
      <c r="BC107" s="313"/>
      <c r="BD107" s="223">
        <v>10666194.285714285</v>
      </c>
      <c r="BE107" s="224"/>
      <c r="BF107" s="224"/>
      <c r="BG107" s="224"/>
      <c r="BH107" s="224"/>
      <c r="BI107" s="225"/>
    </row>
    <row r="108" spans="2:61" ht="36" customHeight="1" x14ac:dyDescent="0.2">
      <c r="B108" s="307" t="s">
        <v>849</v>
      </c>
      <c r="C108" s="308"/>
      <c r="D108" s="308"/>
      <c r="E108" s="308"/>
      <c r="F108" s="308"/>
      <c r="G108" s="308"/>
      <c r="H108" s="308"/>
      <c r="I108" s="308"/>
      <c r="J108" s="308"/>
      <c r="K108" s="308"/>
      <c r="L108" s="308"/>
      <c r="M108" s="308"/>
      <c r="N108" s="308"/>
      <c r="O108" s="308"/>
      <c r="P108" s="308"/>
      <c r="Q108" s="308"/>
      <c r="R108" s="308"/>
      <c r="S108" s="308"/>
      <c r="T108" s="309"/>
      <c r="U108" s="60" t="s">
        <v>138</v>
      </c>
      <c r="V108" s="61"/>
      <c r="W108" s="61"/>
      <c r="X108" s="61"/>
      <c r="Y108" s="61"/>
      <c r="Z108" s="62"/>
      <c r="AA108" s="63">
        <f t="shared" ref="AA108:AA115" si="3">+BD108/$BD$116</f>
        <v>2.0036020563631716E-2</v>
      </c>
      <c r="AB108" s="64"/>
      <c r="AC108" s="64"/>
      <c r="AD108" s="64"/>
      <c r="AE108" s="65"/>
      <c r="AF108" s="269"/>
      <c r="AG108" s="271"/>
      <c r="AH108" s="269"/>
      <c r="AI108" s="271"/>
      <c r="AJ108" s="266"/>
      <c r="AK108" s="268"/>
      <c r="AL108" s="266"/>
      <c r="AM108" s="268"/>
      <c r="AN108" s="266"/>
      <c r="AO108" s="268"/>
      <c r="AP108" s="266">
        <v>1</v>
      </c>
      <c r="AQ108" s="268"/>
      <c r="AR108" s="266"/>
      <c r="AS108" s="268"/>
      <c r="AT108" s="266"/>
      <c r="AU108" s="268"/>
      <c r="AV108" s="266"/>
      <c r="AW108" s="268"/>
      <c r="AX108" s="266"/>
      <c r="AY108" s="268"/>
      <c r="AZ108" s="266"/>
      <c r="BA108" s="268"/>
      <c r="BB108" s="266">
        <v>1</v>
      </c>
      <c r="BC108" s="268"/>
      <c r="BD108" s="228">
        <v>667708.57142857136</v>
      </c>
      <c r="BE108" s="229"/>
      <c r="BF108" s="229"/>
      <c r="BG108" s="229"/>
      <c r="BH108" s="229"/>
      <c r="BI108" s="230"/>
    </row>
    <row r="109" spans="2:61" ht="36" customHeight="1" x14ac:dyDescent="0.2">
      <c r="B109" s="290" t="s">
        <v>850</v>
      </c>
      <c r="C109" s="291"/>
      <c r="D109" s="291"/>
      <c r="E109" s="291"/>
      <c r="F109" s="291"/>
      <c r="G109" s="291"/>
      <c r="H109" s="291"/>
      <c r="I109" s="291"/>
      <c r="J109" s="291"/>
      <c r="K109" s="291"/>
      <c r="L109" s="291"/>
      <c r="M109" s="291"/>
      <c r="N109" s="291"/>
      <c r="O109" s="291"/>
      <c r="P109" s="291"/>
      <c r="Q109" s="291"/>
      <c r="R109" s="291"/>
      <c r="S109" s="291"/>
      <c r="T109" s="292"/>
      <c r="U109" s="45" t="s">
        <v>139</v>
      </c>
      <c r="V109" s="46"/>
      <c r="W109" s="46"/>
      <c r="X109" s="46"/>
      <c r="Y109" s="46"/>
      <c r="Z109" s="47"/>
      <c r="AA109" s="48">
        <f t="shared" si="3"/>
        <v>5.0733061422974304E-3</v>
      </c>
      <c r="AB109" s="49"/>
      <c r="AC109" s="49"/>
      <c r="AD109" s="49"/>
      <c r="AE109" s="50"/>
      <c r="AF109" s="305"/>
      <c r="AG109" s="306"/>
      <c r="AH109" s="305"/>
      <c r="AI109" s="306"/>
      <c r="AJ109" s="263"/>
      <c r="AK109" s="265"/>
      <c r="AL109" s="263"/>
      <c r="AM109" s="265"/>
      <c r="AN109" s="263"/>
      <c r="AO109" s="265"/>
      <c r="AP109" s="263">
        <v>1</v>
      </c>
      <c r="AQ109" s="265"/>
      <c r="AR109" s="263"/>
      <c r="AS109" s="265"/>
      <c r="AT109" s="263"/>
      <c r="AU109" s="265"/>
      <c r="AV109" s="263"/>
      <c r="AW109" s="265"/>
      <c r="AX109" s="263"/>
      <c r="AY109" s="265"/>
      <c r="AZ109" s="263"/>
      <c r="BA109" s="265"/>
      <c r="BB109" s="263">
        <v>1</v>
      </c>
      <c r="BC109" s="265"/>
      <c r="BD109" s="69">
        <v>169070</v>
      </c>
      <c r="BE109" s="70"/>
      <c r="BF109" s="70"/>
      <c r="BG109" s="70"/>
      <c r="BH109" s="70"/>
      <c r="BI109" s="71"/>
    </row>
    <row r="110" spans="2:61" ht="36" customHeight="1" x14ac:dyDescent="0.2">
      <c r="B110" s="275" t="s">
        <v>851</v>
      </c>
      <c r="C110" s="276"/>
      <c r="D110" s="276"/>
      <c r="E110" s="276"/>
      <c r="F110" s="276"/>
      <c r="G110" s="276"/>
      <c r="H110" s="276"/>
      <c r="I110" s="276"/>
      <c r="J110" s="276"/>
      <c r="K110" s="276"/>
      <c r="L110" s="276"/>
      <c r="M110" s="276"/>
      <c r="N110" s="276"/>
      <c r="O110" s="276"/>
      <c r="P110" s="276"/>
      <c r="Q110" s="276"/>
      <c r="R110" s="276"/>
      <c r="S110" s="276"/>
      <c r="T110" s="277"/>
      <c r="U110" s="60" t="s">
        <v>140</v>
      </c>
      <c r="V110" s="61"/>
      <c r="W110" s="61"/>
      <c r="X110" s="61"/>
      <c r="Y110" s="61"/>
      <c r="Z110" s="62"/>
      <c r="AA110" s="63">
        <f t="shared" si="3"/>
        <v>2.5366530711487152E-3</v>
      </c>
      <c r="AB110" s="64"/>
      <c r="AC110" s="64"/>
      <c r="AD110" s="64"/>
      <c r="AE110" s="65"/>
      <c r="AF110" s="269"/>
      <c r="AG110" s="271"/>
      <c r="AH110" s="269">
        <v>1</v>
      </c>
      <c r="AI110" s="271"/>
      <c r="AJ110" s="266"/>
      <c r="AK110" s="268"/>
      <c r="AL110" s="266"/>
      <c r="AM110" s="268"/>
      <c r="AN110" s="266"/>
      <c r="AO110" s="268"/>
      <c r="AP110" s="266"/>
      <c r="AQ110" s="268"/>
      <c r="AR110" s="266"/>
      <c r="AS110" s="268"/>
      <c r="AT110" s="266"/>
      <c r="AU110" s="268"/>
      <c r="AV110" s="266"/>
      <c r="AW110" s="268"/>
      <c r="AX110" s="266"/>
      <c r="AY110" s="268"/>
      <c r="AZ110" s="266"/>
      <c r="BA110" s="268"/>
      <c r="BB110" s="266"/>
      <c r="BC110" s="268"/>
      <c r="BD110" s="39">
        <v>84535</v>
      </c>
      <c r="BE110" s="40"/>
      <c r="BF110" s="40"/>
      <c r="BG110" s="40"/>
      <c r="BH110" s="40"/>
      <c r="BI110" s="41"/>
    </row>
    <row r="111" spans="2:61" ht="36" customHeight="1" x14ac:dyDescent="0.2">
      <c r="B111" s="290" t="s">
        <v>852</v>
      </c>
      <c r="C111" s="291"/>
      <c r="D111" s="291"/>
      <c r="E111" s="291"/>
      <c r="F111" s="291"/>
      <c r="G111" s="291"/>
      <c r="H111" s="291"/>
      <c r="I111" s="291"/>
      <c r="J111" s="291"/>
      <c r="K111" s="291"/>
      <c r="L111" s="291"/>
      <c r="M111" s="291"/>
      <c r="N111" s="291"/>
      <c r="O111" s="291"/>
      <c r="P111" s="291"/>
      <c r="Q111" s="291"/>
      <c r="R111" s="291"/>
      <c r="S111" s="291"/>
      <c r="T111" s="292"/>
      <c r="U111" s="45" t="s">
        <v>141</v>
      </c>
      <c r="V111" s="46"/>
      <c r="W111" s="46"/>
      <c r="X111" s="46"/>
      <c r="Y111" s="46"/>
      <c r="Z111" s="47"/>
      <c r="AA111" s="48">
        <f t="shared" si="3"/>
        <v>4.0329245132821441E-2</v>
      </c>
      <c r="AB111" s="49"/>
      <c r="AC111" s="49"/>
      <c r="AD111" s="49"/>
      <c r="AE111" s="50"/>
      <c r="AF111" s="305"/>
      <c r="AG111" s="306"/>
      <c r="AH111" s="305"/>
      <c r="AI111" s="306"/>
      <c r="AJ111" s="263">
        <v>1</v>
      </c>
      <c r="AK111" s="265"/>
      <c r="AL111" s="263"/>
      <c r="AM111" s="265"/>
      <c r="AN111" s="263"/>
      <c r="AO111" s="265"/>
      <c r="AP111" s="263"/>
      <c r="AQ111" s="265"/>
      <c r="AR111" s="263"/>
      <c r="AS111" s="265"/>
      <c r="AT111" s="263"/>
      <c r="AU111" s="265"/>
      <c r="AV111" s="263"/>
      <c r="AW111" s="265"/>
      <c r="AX111" s="263"/>
      <c r="AY111" s="265"/>
      <c r="AZ111" s="263"/>
      <c r="BA111" s="265"/>
      <c r="BB111" s="263"/>
      <c r="BC111" s="265"/>
      <c r="BD111" s="69">
        <v>1343988.5714285714</v>
      </c>
      <c r="BE111" s="70"/>
      <c r="BF111" s="70"/>
      <c r="BG111" s="70"/>
      <c r="BH111" s="70"/>
      <c r="BI111" s="71"/>
    </row>
    <row r="112" spans="2:61" ht="36" customHeight="1" x14ac:dyDescent="0.2">
      <c r="B112" s="275" t="s">
        <v>856</v>
      </c>
      <c r="C112" s="276"/>
      <c r="D112" s="276"/>
      <c r="E112" s="276"/>
      <c r="F112" s="276"/>
      <c r="G112" s="276"/>
      <c r="H112" s="276"/>
      <c r="I112" s="276"/>
      <c r="J112" s="276"/>
      <c r="K112" s="276"/>
      <c r="L112" s="276"/>
      <c r="M112" s="276"/>
      <c r="N112" s="276"/>
      <c r="O112" s="276"/>
      <c r="P112" s="276"/>
      <c r="Q112" s="276"/>
      <c r="R112" s="276"/>
      <c r="S112" s="276"/>
      <c r="T112" s="277"/>
      <c r="U112" s="60" t="s">
        <v>142</v>
      </c>
      <c r="V112" s="61"/>
      <c r="W112" s="61"/>
      <c r="X112" s="61"/>
      <c r="Y112" s="61"/>
      <c r="Z112" s="62"/>
      <c r="AA112" s="63">
        <f t="shared" si="3"/>
        <v>1.0146612284594861E-2</v>
      </c>
      <c r="AB112" s="64"/>
      <c r="AC112" s="64"/>
      <c r="AD112" s="64"/>
      <c r="AE112" s="65"/>
      <c r="AF112" s="269"/>
      <c r="AG112" s="271"/>
      <c r="AH112" s="269"/>
      <c r="AI112" s="271"/>
      <c r="AJ112" s="266">
        <v>1</v>
      </c>
      <c r="AK112" s="268"/>
      <c r="AL112" s="266"/>
      <c r="AM112" s="268"/>
      <c r="AN112" s="266"/>
      <c r="AO112" s="268"/>
      <c r="AP112" s="266">
        <v>1</v>
      </c>
      <c r="AQ112" s="268"/>
      <c r="AR112" s="266"/>
      <c r="AS112" s="268"/>
      <c r="AT112" s="266"/>
      <c r="AU112" s="268"/>
      <c r="AV112" s="266">
        <v>1</v>
      </c>
      <c r="AW112" s="268"/>
      <c r="AX112" s="266"/>
      <c r="AY112" s="268"/>
      <c r="AZ112" s="266"/>
      <c r="BA112" s="268"/>
      <c r="BB112" s="266">
        <v>1</v>
      </c>
      <c r="BC112" s="268"/>
      <c r="BD112" s="39">
        <v>338140</v>
      </c>
      <c r="BE112" s="40"/>
      <c r="BF112" s="40"/>
      <c r="BG112" s="40"/>
      <c r="BH112" s="40"/>
      <c r="BI112" s="41"/>
    </row>
    <row r="113" spans="2:61" ht="36" customHeight="1" x14ac:dyDescent="0.2">
      <c r="B113" s="290" t="s">
        <v>853</v>
      </c>
      <c r="C113" s="291"/>
      <c r="D113" s="291"/>
      <c r="E113" s="291"/>
      <c r="F113" s="291"/>
      <c r="G113" s="291"/>
      <c r="H113" s="291"/>
      <c r="I113" s="291"/>
      <c r="J113" s="291"/>
      <c r="K113" s="291"/>
      <c r="L113" s="291"/>
      <c r="M113" s="291"/>
      <c r="N113" s="291"/>
      <c r="O113" s="291"/>
      <c r="P113" s="291"/>
      <c r="Q113" s="291"/>
      <c r="R113" s="291"/>
      <c r="S113" s="291"/>
      <c r="T113" s="292"/>
      <c r="U113" s="45" t="s">
        <v>143</v>
      </c>
      <c r="V113" s="46"/>
      <c r="W113" s="46"/>
      <c r="X113" s="46"/>
      <c r="Y113" s="46"/>
      <c r="Z113" s="47"/>
      <c r="AA113" s="48">
        <f t="shared" si="3"/>
        <v>0.50847448617712809</v>
      </c>
      <c r="AB113" s="49"/>
      <c r="AC113" s="49"/>
      <c r="AD113" s="49"/>
      <c r="AE113" s="50"/>
      <c r="AF113" s="305"/>
      <c r="AG113" s="306"/>
      <c r="AH113" s="305"/>
      <c r="AI113" s="306"/>
      <c r="AJ113" s="263"/>
      <c r="AK113" s="265"/>
      <c r="AL113" s="45">
        <v>1</v>
      </c>
      <c r="AM113" s="46"/>
      <c r="AN113" s="46"/>
      <c r="AO113" s="46"/>
      <c r="AP113" s="46"/>
      <c r="AQ113" s="46"/>
      <c r="AR113" s="46"/>
      <c r="AS113" s="46"/>
      <c r="AT113" s="46"/>
      <c r="AU113" s="46"/>
      <c r="AV113" s="46"/>
      <c r="AW113" s="46"/>
      <c r="AX113" s="46"/>
      <c r="AY113" s="46"/>
      <c r="AZ113" s="46"/>
      <c r="BA113" s="46"/>
      <c r="BB113" s="46"/>
      <c r="BC113" s="47"/>
      <c r="BD113" s="69">
        <v>16945120</v>
      </c>
      <c r="BE113" s="70"/>
      <c r="BF113" s="70"/>
      <c r="BG113" s="70"/>
      <c r="BH113" s="70"/>
      <c r="BI113" s="71"/>
    </row>
    <row r="114" spans="2:61" ht="36" customHeight="1" x14ac:dyDescent="0.2">
      <c r="B114" s="275" t="s">
        <v>857</v>
      </c>
      <c r="C114" s="276"/>
      <c r="D114" s="276"/>
      <c r="E114" s="276"/>
      <c r="F114" s="276"/>
      <c r="G114" s="276"/>
      <c r="H114" s="276"/>
      <c r="I114" s="276"/>
      <c r="J114" s="276"/>
      <c r="K114" s="276"/>
      <c r="L114" s="276"/>
      <c r="M114" s="276"/>
      <c r="N114" s="276"/>
      <c r="O114" s="276"/>
      <c r="P114" s="276"/>
      <c r="Q114" s="276"/>
      <c r="R114" s="276"/>
      <c r="S114" s="276"/>
      <c r="T114" s="277"/>
      <c r="U114" s="60" t="s">
        <v>847</v>
      </c>
      <c r="V114" s="61"/>
      <c r="W114" s="61"/>
      <c r="X114" s="61"/>
      <c r="Y114" s="61"/>
      <c r="Z114" s="62"/>
      <c r="AA114" s="63">
        <f t="shared" si="3"/>
        <v>1.2683265355743578E-2</v>
      </c>
      <c r="AB114" s="64"/>
      <c r="AC114" s="64"/>
      <c r="AD114" s="64"/>
      <c r="AE114" s="65"/>
      <c r="AF114" s="269"/>
      <c r="AG114" s="271"/>
      <c r="AH114" s="269"/>
      <c r="AI114" s="271"/>
      <c r="AJ114" s="266"/>
      <c r="AK114" s="268"/>
      <c r="AL114" s="266">
        <v>1</v>
      </c>
      <c r="AM114" s="268"/>
      <c r="AN114" s="266"/>
      <c r="AO114" s="268"/>
      <c r="AP114" s="266">
        <v>1</v>
      </c>
      <c r="AQ114" s="268"/>
      <c r="AR114" s="266"/>
      <c r="AS114" s="268"/>
      <c r="AT114" s="266">
        <v>1</v>
      </c>
      <c r="AU114" s="268"/>
      <c r="AV114" s="266"/>
      <c r="AW114" s="268"/>
      <c r="AX114" s="266">
        <v>1</v>
      </c>
      <c r="AY114" s="268"/>
      <c r="AZ114" s="266"/>
      <c r="BA114" s="268"/>
      <c r="BB114" s="266">
        <v>1</v>
      </c>
      <c r="BC114" s="268"/>
      <c r="BD114" s="39">
        <v>422675</v>
      </c>
      <c r="BE114" s="40"/>
      <c r="BF114" s="40"/>
      <c r="BG114" s="40"/>
      <c r="BH114" s="40"/>
      <c r="BI114" s="41"/>
    </row>
    <row r="115" spans="2:61" ht="36" customHeight="1" thickBot="1" x14ac:dyDescent="0.25">
      <c r="B115" s="290" t="s">
        <v>855</v>
      </c>
      <c r="C115" s="291"/>
      <c r="D115" s="291"/>
      <c r="E115" s="291"/>
      <c r="F115" s="291"/>
      <c r="G115" s="291"/>
      <c r="H115" s="291"/>
      <c r="I115" s="291"/>
      <c r="J115" s="291"/>
      <c r="K115" s="291"/>
      <c r="L115" s="291"/>
      <c r="M115" s="291"/>
      <c r="N115" s="291"/>
      <c r="O115" s="291"/>
      <c r="P115" s="291"/>
      <c r="Q115" s="291"/>
      <c r="R115" s="291"/>
      <c r="S115" s="291"/>
      <c r="T115" s="292"/>
      <c r="U115" s="251" t="s">
        <v>854</v>
      </c>
      <c r="V115" s="252"/>
      <c r="W115" s="252"/>
      <c r="X115" s="252"/>
      <c r="Y115" s="252"/>
      <c r="Z115" s="253"/>
      <c r="AA115" s="254">
        <f t="shared" si="3"/>
        <v>8.0658490265642882E-2</v>
      </c>
      <c r="AB115" s="255"/>
      <c r="AC115" s="255"/>
      <c r="AD115" s="255"/>
      <c r="AE115" s="256"/>
      <c r="AF115" s="303"/>
      <c r="AG115" s="304"/>
      <c r="AH115" s="303"/>
      <c r="AI115" s="304"/>
      <c r="AJ115" s="298"/>
      <c r="AK115" s="299"/>
      <c r="AL115" s="298"/>
      <c r="AM115" s="299"/>
      <c r="AN115" s="298"/>
      <c r="AO115" s="299"/>
      <c r="AP115" s="298">
        <v>1</v>
      </c>
      <c r="AQ115" s="299"/>
      <c r="AR115" s="298"/>
      <c r="AS115" s="299"/>
      <c r="AT115" s="298"/>
      <c r="AU115" s="299"/>
      <c r="AV115" s="298"/>
      <c r="AW115" s="299"/>
      <c r="AX115" s="298"/>
      <c r="AY115" s="299"/>
      <c r="AZ115" s="298"/>
      <c r="BA115" s="299"/>
      <c r="BB115" s="298">
        <v>1</v>
      </c>
      <c r="BC115" s="299"/>
      <c r="BD115" s="69">
        <v>2687977.1428571427</v>
      </c>
      <c r="BE115" s="70"/>
      <c r="BF115" s="70"/>
      <c r="BG115" s="70"/>
      <c r="BH115" s="70"/>
      <c r="BI115" s="71"/>
    </row>
    <row r="116" spans="2:61" ht="18" customHeight="1" thickBot="1" x14ac:dyDescent="0.25">
      <c r="B116" s="66" t="s">
        <v>33</v>
      </c>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c r="AU116" s="37"/>
      <c r="AV116" s="37"/>
      <c r="AW116" s="37"/>
      <c r="AX116" s="37"/>
      <c r="AY116" s="37"/>
      <c r="AZ116" s="37"/>
      <c r="BA116" s="37"/>
      <c r="BB116" s="37"/>
      <c r="BC116" s="37"/>
      <c r="BD116" s="36">
        <f>SUM(BD107:BI115)</f>
        <v>33325408.571428567</v>
      </c>
      <c r="BE116" s="37"/>
      <c r="BF116" s="37"/>
      <c r="BG116" s="37"/>
      <c r="BH116" s="37"/>
      <c r="BI116" s="38"/>
    </row>
    <row r="117" spans="2:61" ht="18" customHeight="1" thickBot="1" x14ac:dyDescent="0.25">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c r="AS117" s="31"/>
      <c r="AT117" s="31"/>
      <c r="AU117" s="31"/>
      <c r="AV117" s="31"/>
      <c r="AW117" s="31"/>
      <c r="AX117" s="31"/>
      <c r="AY117" s="31"/>
      <c r="AZ117" s="31"/>
      <c r="BA117" s="31"/>
      <c r="BB117" s="31"/>
      <c r="BC117" s="31"/>
      <c r="BD117" s="32"/>
      <c r="BE117" s="31"/>
      <c r="BF117" s="31"/>
      <c r="BG117" s="31"/>
      <c r="BH117" s="31"/>
      <c r="BI117" s="31"/>
    </row>
    <row r="118" spans="2:61" ht="18" customHeight="1" x14ac:dyDescent="0.2">
      <c r="B118" s="18"/>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20"/>
      <c r="AJ118" s="20"/>
      <c r="AK118" s="20"/>
      <c r="AL118" s="20"/>
      <c r="AM118" s="20"/>
      <c r="AN118" s="20"/>
      <c r="AO118" s="20"/>
      <c r="AP118" s="20"/>
      <c r="AQ118" s="21"/>
      <c r="AR118" s="21"/>
      <c r="AS118" s="21"/>
      <c r="AT118" s="21"/>
      <c r="AU118" s="21"/>
      <c r="AV118" s="21"/>
      <c r="AW118" s="21"/>
      <c r="AX118" s="21"/>
      <c r="AY118" s="21"/>
      <c r="AZ118" s="21"/>
      <c r="BA118" s="21"/>
      <c r="BB118" s="21"/>
      <c r="BC118" s="22"/>
      <c r="BD118" s="22"/>
      <c r="BE118" s="22"/>
      <c r="BF118" s="22"/>
      <c r="BG118" s="22"/>
      <c r="BH118" s="22"/>
      <c r="BI118" s="23"/>
    </row>
    <row r="119" spans="2:61" ht="18" customHeight="1" x14ac:dyDescent="0.2">
      <c r="B119" s="5"/>
      <c r="C119" s="155" t="s">
        <v>5</v>
      </c>
      <c r="D119" s="161"/>
      <c r="E119" s="161"/>
      <c r="F119" s="161"/>
      <c r="G119" s="161"/>
      <c r="H119" s="161"/>
      <c r="I119" s="161"/>
      <c r="J119" s="161"/>
      <c r="K119" s="161"/>
      <c r="L119" s="161"/>
      <c r="M119" s="161"/>
      <c r="N119" s="161"/>
      <c r="O119" s="158" t="s">
        <v>106</v>
      </c>
      <c r="P119" s="158"/>
      <c r="Q119" s="158"/>
      <c r="R119" s="158"/>
      <c r="S119" s="158"/>
      <c r="T119" s="158"/>
      <c r="U119" s="158"/>
      <c r="V119" s="158"/>
      <c r="W119" s="158"/>
      <c r="X119" s="158"/>
      <c r="Y119" s="158"/>
      <c r="Z119" s="158"/>
      <c r="AA119" s="158"/>
      <c r="AB119" s="158"/>
      <c r="AC119" s="158"/>
      <c r="AD119" s="158"/>
      <c r="AE119" s="158"/>
      <c r="AF119" s="158"/>
      <c r="AG119" s="158"/>
      <c r="AH119" s="158"/>
      <c r="AI119" s="158"/>
      <c r="AJ119" s="158"/>
      <c r="AK119" s="158"/>
      <c r="AL119" s="158"/>
      <c r="AM119" s="158"/>
      <c r="AN119" s="158"/>
      <c r="AO119" s="158"/>
      <c r="AP119" s="158"/>
      <c r="AQ119" s="158"/>
      <c r="AR119" s="158"/>
      <c r="AS119" s="158"/>
      <c r="AT119" s="158"/>
      <c r="AU119" s="158"/>
      <c r="AV119" s="158"/>
      <c r="AW119" s="158"/>
      <c r="AX119" s="158"/>
      <c r="AY119" s="158"/>
      <c r="AZ119" s="158"/>
      <c r="BA119" s="158"/>
      <c r="BB119" s="158"/>
      <c r="BC119" s="158"/>
      <c r="BD119" s="158"/>
      <c r="BE119" s="158"/>
      <c r="BF119" s="158"/>
      <c r="BG119" s="158"/>
      <c r="BH119" s="158"/>
      <c r="BI119" s="9"/>
    </row>
    <row r="120" spans="2:61" ht="18" customHeight="1" x14ac:dyDescent="0.2">
      <c r="B120" s="5"/>
      <c r="C120" s="155" t="s">
        <v>7</v>
      </c>
      <c r="D120" s="161"/>
      <c r="E120" s="161"/>
      <c r="F120" s="161"/>
      <c r="G120" s="161"/>
      <c r="H120" s="161"/>
      <c r="I120" s="161"/>
      <c r="J120" s="161"/>
      <c r="K120" s="161"/>
      <c r="L120" s="161"/>
      <c r="M120" s="161"/>
      <c r="N120" s="161"/>
      <c r="O120" s="158" t="s">
        <v>107</v>
      </c>
      <c r="P120" s="158"/>
      <c r="Q120" s="158"/>
      <c r="R120" s="29"/>
      <c r="S120" s="29"/>
      <c r="T120" s="29"/>
      <c r="U120" s="29"/>
      <c r="V120" s="29"/>
      <c r="W120" s="29"/>
      <c r="X120" s="29"/>
      <c r="Y120" s="29"/>
      <c r="Z120" s="29"/>
      <c r="AA120" s="29"/>
      <c r="AB120" s="29"/>
      <c r="AC120" s="29"/>
      <c r="AD120" s="29"/>
      <c r="AE120" s="29"/>
      <c r="AF120" s="29"/>
      <c r="AG120" s="29"/>
      <c r="AH120" s="29"/>
      <c r="AI120" s="30"/>
      <c r="AJ120" s="30"/>
      <c r="AK120" s="30"/>
      <c r="AL120" s="30"/>
      <c r="AM120" s="30"/>
      <c r="AN120" s="30"/>
      <c r="AO120" s="30"/>
      <c r="AP120" s="30"/>
      <c r="AQ120" s="30"/>
      <c r="AR120" s="30"/>
      <c r="AS120" s="30"/>
      <c r="AT120" s="30"/>
      <c r="AU120" s="30"/>
      <c r="AV120" s="30"/>
      <c r="AW120" s="30"/>
      <c r="AX120" s="30"/>
      <c r="AY120" s="30"/>
      <c r="AZ120" s="30"/>
      <c r="BA120" s="30"/>
      <c r="BB120" s="30"/>
      <c r="BC120" s="29"/>
      <c r="BD120" s="29"/>
      <c r="BE120" s="29"/>
      <c r="BF120" s="29"/>
      <c r="BG120" s="29"/>
      <c r="BH120" s="29"/>
      <c r="BI120" s="9"/>
    </row>
    <row r="121" spans="2:61" ht="18" customHeight="1" x14ac:dyDescent="0.2">
      <c r="B121" s="5"/>
      <c r="C121" s="155" t="s">
        <v>11</v>
      </c>
      <c r="D121" s="155"/>
      <c r="E121" s="155"/>
      <c r="F121" s="155"/>
      <c r="G121" s="155"/>
      <c r="H121" s="155"/>
      <c r="I121" s="155"/>
      <c r="J121" s="155"/>
      <c r="K121" s="155"/>
      <c r="L121" s="155"/>
      <c r="M121" s="155"/>
      <c r="N121" s="155"/>
      <c r="O121" s="160">
        <v>0.2</v>
      </c>
      <c r="P121" s="158"/>
      <c r="Q121" s="158"/>
      <c r="R121" s="29"/>
      <c r="S121" s="29"/>
      <c r="T121" s="29"/>
      <c r="U121" s="29"/>
      <c r="V121" s="29"/>
      <c r="W121" s="29"/>
      <c r="X121" s="29"/>
      <c r="Y121" s="29"/>
      <c r="Z121" s="29"/>
      <c r="AA121" s="29"/>
      <c r="AB121" s="29"/>
      <c r="AC121" s="29"/>
      <c r="AD121" s="29"/>
      <c r="AE121" s="29"/>
      <c r="AF121" s="29"/>
      <c r="AG121" s="29"/>
      <c r="AH121" s="29"/>
      <c r="AI121" s="30"/>
      <c r="AJ121" s="30"/>
      <c r="AK121" s="30"/>
      <c r="AL121" s="30"/>
      <c r="AM121" s="30"/>
      <c r="AN121" s="30"/>
      <c r="AO121" s="30"/>
      <c r="AP121" s="30"/>
      <c r="AQ121" s="30"/>
      <c r="AR121" s="30"/>
      <c r="AS121" s="30"/>
      <c r="AT121" s="30"/>
      <c r="AU121" s="30"/>
      <c r="AV121" s="30"/>
      <c r="AW121" s="30"/>
      <c r="AX121" s="30"/>
      <c r="AY121" s="30"/>
      <c r="AZ121" s="30"/>
      <c r="BA121" s="30"/>
      <c r="BB121" s="30"/>
      <c r="BC121" s="29"/>
      <c r="BD121" s="29"/>
      <c r="BE121" s="29"/>
      <c r="BF121" s="29"/>
      <c r="BG121" s="29"/>
      <c r="BH121" s="29"/>
      <c r="BI121" s="9"/>
    </row>
    <row r="122" spans="2:61" ht="18" customHeight="1" x14ac:dyDescent="0.2">
      <c r="B122" s="5"/>
      <c r="C122" s="155" t="s">
        <v>6</v>
      </c>
      <c r="D122" s="155"/>
      <c r="E122" s="155"/>
      <c r="F122" s="155"/>
      <c r="G122" s="155"/>
      <c r="H122" s="155"/>
      <c r="I122" s="155"/>
      <c r="J122" s="155"/>
      <c r="K122" s="155"/>
      <c r="L122" s="155"/>
      <c r="M122" s="155"/>
      <c r="N122" s="155"/>
      <c r="O122" s="156" t="s">
        <v>144</v>
      </c>
      <c r="P122" s="156"/>
      <c r="Q122" s="156"/>
      <c r="R122" s="156"/>
      <c r="S122" s="156"/>
      <c r="T122" s="156"/>
      <c r="U122" s="156"/>
      <c r="V122" s="156"/>
      <c r="W122" s="156"/>
      <c r="X122" s="156"/>
      <c r="Y122" s="156"/>
      <c r="Z122" s="156"/>
      <c r="AA122" s="156"/>
      <c r="AB122" s="156"/>
      <c r="AC122" s="156"/>
      <c r="AD122" s="156"/>
      <c r="AE122" s="156"/>
      <c r="AF122" s="156"/>
      <c r="AG122" s="156"/>
      <c r="AH122" s="156"/>
      <c r="AI122" s="156"/>
      <c r="AJ122" s="156"/>
      <c r="AK122" s="156"/>
      <c r="AL122" s="156"/>
      <c r="AM122" s="156"/>
      <c r="AN122" s="156"/>
      <c r="AO122" s="156"/>
      <c r="AP122" s="156"/>
      <c r="AQ122" s="156"/>
      <c r="AR122" s="156"/>
      <c r="AS122" s="156"/>
      <c r="AT122" s="156"/>
      <c r="AU122" s="156"/>
      <c r="AV122" s="156"/>
      <c r="AW122" s="156"/>
      <c r="AX122" s="156"/>
      <c r="AY122" s="156"/>
      <c r="AZ122" s="156"/>
      <c r="BA122" s="156"/>
      <c r="BB122" s="156"/>
      <c r="BC122" s="156"/>
      <c r="BD122" s="156"/>
      <c r="BE122" s="156"/>
      <c r="BF122" s="156"/>
      <c r="BG122" s="156"/>
      <c r="BH122" s="156"/>
      <c r="BI122" s="9"/>
    </row>
    <row r="123" spans="2:61" ht="18" customHeight="1" x14ac:dyDescent="0.2">
      <c r="B123" s="5"/>
      <c r="C123" s="155" t="s">
        <v>7</v>
      </c>
      <c r="D123" s="155"/>
      <c r="E123" s="155"/>
      <c r="F123" s="155"/>
      <c r="G123" s="155"/>
      <c r="H123" s="155"/>
      <c r="I123" s="155"/>
      <c r="J123" s="155"/>
      <c r="K123" s="155"/>
      <c r="L123" s="155"/>
      <c r="M123" s="155"/>
      <c r="N123" s="155"/>
      <c r="O123" s="158" t="s">
        <v>145</v>
      </c>
      <c r="P123" s="158"/>
      <c r="Q123" s="158"/>
      <c r="R123" s="158"/>
      <c r="S123" s="29"/>
      <c r="T123" s="29"/>
      <c r="U123" s="29"/>
      <c r="V123" s="29"/>
      <c r="W123" s="29"/>
      <c r="X123" s="29"/>
      <c r="Y123" s="29"/>
      <c r="Z123" s="29"/>
      <c r="AA123" s="29"/>
      <c r="AB123" s="29"/>
      <c r="AC123" s="29"/>
      <c r="AD123" s="29"/>
      <c r="AE123" s="29"/>
      <c r="AF123" s="29"/>
      <c r="AG123" s="29"/>
      <c r="AH123" s="29"/>
      <c r="AI123" s="30"/>
      <c r="AJ123" s="30"/>
      <c r="AK123" s="30"/>
      <c r="AL123" s="30"/>
      <c r="AM123" s="30"/>
      <c r="AN123" s="30"/>
      <c r="AO123" s="30"/>
      <c r="AP123" s="30"/>
      <c r="AQ123" s="30"/>
      <c r="AR123" s="30"/>
      <c r="AS123" s="30"/>
      <c r="AT123" s="30"/>
      <c r="AU123" s="30"/>
      <c r="AV123" s="30"/>
      <c r="AW123" s="30"/>
      <c r="AX123" s="30"/>
      <c r="AY123" s="30"/>
      <c r="AZ123" s="30"/>
      <c r="BA123" s="30"/>
      <c r="BB123" s="30"/>
      <c r="BC123" s="29"/>
      <c r="BD123" s="29"/>
      <c r="BE123" s="29"/>
      <c r="BF123" s="29"/>
      <c r="BG123" s="29"/>
      <c r="BH123" s="29"/>
      <c r="BI123" s="9"/>
    </row>
    <row r="124" spans="2:61" ht="18" customHeight="1" x14ac:dyDescent="0.2">
      <c r="B124" s="5"/>
      <c r="C124" s="155" t="s">
        <v>10</v>
      </c>
      <c r="D124" s="155"/>
      <c r="E124" s="155"/>
      <c r="F124" s="155"/>
      <c r="G124" s="155"/>
      <c r="H124" s="155"/>
      <c r="I124" s="155"/>
      <c r="J124" s="155"/>
      <c r="K124" s="155"/>
      <c r="L124" s="155"/>
      <c r="M124" s="155"/>
      <c r="N124" s="155"/>
      <c r="O124" s="160">
        <v>0.05</v>
      </c>
      <c r="P124" s="158"/>
      <c r="Q124" s="158"/>
      <c r="R124" s="29"/>
      <c r="S124" s="29"/>
      <c r="T124" s="29"/>
      <c r="U124" s="29"/>
      <c r="V124" s="29"/>
      <c r="W124" s="29"/>
      <c r="X124" s="29"/>
      <c r="Y124" s="29"/>
      <c r="Z124" s="29"/>
      <c r="AA124" s="29"/>
      <c r="AB124" s="29"/>
      <c r="AC124" s="29"/>
      <c r="AD124" s="29"/>
      <c r="AE124" s="29"/>
      <c r="AF124" s="29"/>
      <c r="AG124" s="29"/>
      <c r="AH124" s="29"/>
      <c r="AI124" s="30"/>
      <c r="AJ124" s="30"/>
      <c r="AK124" s="30"/>
      <c r="AL124" s="30"/>
      <c r="AM124" s="30"/>
      <c r="AN124" s="30"/>
      <c r="AO124" s="30"/>
      <c r="AP124" s="30"/>
      <c r="AQ124" s="30"/>
      <c r="AR124" s="30"/>
      <c r="AS124" s="30"/>
      <c r="AT124" s="30"/>
      <c r="AU124" s="30"/>
      <c r="AV124" s="30"/>
      <c r="AW124" s="30"/>
      <c r="AX124" s="30"/>
      <c r="AY124" s="30"/>
      <c r="AZ124" s="30"/>
      <c r="BA124" s="30"/>
      <c r="BB124" s="30"/>
      <c r="BC124" s="29"/>
      <c r="BD124" s="29"/>
      <c r="BE124" s="29"/>
      <c r="BF124" s="29"/>
      <c r="BG124" s="29"/>
      <c r="BH124" s="29"/>
      <c r="BI124" s="9"/>
    </row>
    <row r="125" spans="2:61" ht="18" customHeight="1" x14ac:dyDescent="0.2">
      <c r="B125" s="5"/>
      <c r="C125" s="155" t="s">
        <v>8</v>
      </c>
      <c r="D125" s="155"/>
      <c r="E125" s="155"/>
      <c r="F125" s="155"/>
      <c r="G125" s="155"/>
      <c r="H125" s="155"/>
      <c r="I125" s="155"/>
      <c r="J125" s="155"/>
      <c r="K125" s="155"/>
      <c r="L125" s="155"/>
      <c r="M125" s="155"/>
      <c r="N125" s="155"/>
      <c r="O125" s="158" t="s">
        <v>146</v>
      </c>
      <c r="P125" s="158"/>
      <c r="Q125" s="158"/>
      <c r="R125" s="158"/>
      <c r="S125" s="158"/>
      <c r="T125" s="158"/>
      <c r="U125" s="158"/>
      <c r="V125" s="158"/>
      <c r="W125" s="158"/>
      <c r="X125" s="158"/>
      <c r="Y125" s="158"/>
      <c r="Z125" s="158"/>
      <c r="AA125" s="158"/>
      <c r="AB125" s="158"/>
      <c r="AC125" s="158"/>
      <c r="AD125" s="158"/>
      <c r="AE125" s="158"/>
      <c r="AF125" s="158"/>
      <c r="AG125" s="158"/>
      <c r="AH125" s="158"/>
      <c r="AI125" s="158"/>
      <c r="AJ125" s="158"/>
      <c r="AK125" s="158"/>
      <c r="AL125" s="158"/>
      <c r="AM125" s="158"/>
      <c r="AN125" s="158"/>
      <c r="AO125" s="158"/>
      <c r="AP125" s="158"/>
      <c r="AQ125" s="158"/>
      <c r="AR125" s="158"/>
      <c r="AS125" s="158"/>
      <c r="AT125" s="158"/>
      <c r="AU125" s="158"/>
      <c r="AV125" s="158"/>
      <c r="AW125" s="158"/>
      <c r="AX125" s="158"/>
      <c r="AY125" s="158"/>
      <c r="AZ125" s="158"/>
      <c r="BA125" s="158"/>
      <c r="BB125" s="158"/>
      <c r="BC125" s="158"/>
      <c r="BD125" s="158"/>
      <c r="BE125" s="158"/>
      <c r="BF125" s="158"/>
      <c r="BG125" s="158"/>
      <c r="BH125" s="158"/>
      <c r="BI125" s="9"/>
    </row>
    <row r="126" spans="2:61" ht="18" customHeight="1" thickBot="1" x14ac:dyDescent="0.25">
      <c r="B126" s="12"/>
      <c r="C126" s="24"/>
      <c r="D126" s="24"/>
      <c r="E126" s="24"/>
      <c r="F126" s="24"/>
      <c r="G126" s="24"/>
      <c r="H126" s="24"/>
      <c r="I126" s="24"/>
      <c r="J126" s="24"/>
      <c r="K126" s="24"/>
      <c r="L126" s="24"/>
      <c r="M126" s="24"/>
      <c r="N126" s="24"/>
      <c r="O126" s="2"/>
      <c r="P126" s="2"/>
      <c r="Q126" s="2"/>
      <c r="R126" s="2"/>
      <c r="S126" s="2"/>
      <c r="T126" s="2"/>
      <c r="U126" s="2"/>
      <c r="V126" s="2"/>
      <c r="W126" s="2"/>
      <c r="X126" s="2"/>
      <c r="Y126" s="2"/>
      <c r="Z126" s="2"/>
      <c r="AA126" s="2"/>
      <c r="AB126" s="2"/>
      <c r="AC126" s="2"/>
      <c r="AD126" s="2"/>
      <c r="AE126" s="2"/>
      <c r="AF126" s="2"/>
      <c r="AG126" s="2"/>
      <c r="AH126" s="2"/>
      <c r="AI126" s="25"/>
      <c r="AJ126" s="25"/>
      <c r="AK126" s="25"/>
      <c r="AL126" s="25"/>
      <c r="AM126" s="25"/>
      <c r="AN126" s="25"/>
      <c r="AO126" s="25"/>
      <c r="AP126" s="25"/>
      <c r="AQ126" s="25"/>
      <c r="AR126" s="25"/>
      <c r="AS126" s="25"/>
      <c r="AT126" s="25"/>
      <c r="AU126" s="25"/>
      <c r="AV126" s="25"/>
      <c r="AW126" s="25"/>
      <c r="AX126" s="25"/>
      <c r="AY126" s="25"/>
      <c r="AZ126" s="25"/>
      <c r="BA126" s="25"/>
      <c r="BB126" s="25"/>
      <c r="BC126" s="16"/>
      <c r="BD126" s="16"/>
      <c r="BE126" s="16"/>
      <c r="BF126" s="16"/>
      <c r="BG126" s="16"/>
      <c r="BH126" s="16"/>
      <c r="BI126" s="17"/>
    </row>
    <row r="127" spans="2:61" ht="18" customHeight="1" x14ac:dyDescent="0.2">
      <c r="B127" s="122" t="s">
        <v>12</v>
      </c>
      <c r="C127" s="162"/>
      <c r="D127" s="162"/>
      <c r="E127" s="162"/>
      <c r="F127" s="162"/>
      <c r="G127" s="162"/>
      <c r="H127" s="162"/>
      <c r="I127" s="162"/>
      <c r="J127" s="162"/>
      <c r="K127" s="162"/>
      <c r="L127" s="162"/>
      <c r="M127" s="162"/>
      <c r="N127" s="162"/>
      <c r="O127" s="162"/>
      <c r="P127" s="162"/>
      <c r="Q127" s="162"/>
      <c r="R127" s="162"/>
      <c r="S127" s="162"/>
      <c r="T127" s="123"/>
      <c r="U127" s="122" t="s">
        <v>13</v>
      </c>
      <c r="V127" s="162"/>
      <c r="W127" s="162"/>
      <c r="X127" s="162"/>
      <c r="Y127" s="162"/>
      <c r="Z127" s="123"/>
      <c r="AA127" s="128" t="s">
        <v>2</v>
      </c>
      <c r="AB127" s="129"/>
      <c r="AC127" s="129"/>
      <c r="AD127" s="129"/>
      <c r="AE127" s="130"/>
      <c r="AF127" s="122" t="s">
        <v>32</v>
      </c>
      <c r="AG127" s="123"/>
      <c r="AH127" s="122" t="s">
        <v>21</v>
      </c>
      <c r="AI127" s="123"/>
      <c r="AJ127" s="122" t="s">
        <v>22</v>
      </c>
      <c r="AK127" s="123"/>
      <c r="AL127" s="122" t="s">
        <v>23</v>
      </c>
      <c r="AM127" s="123"/>
      <c r="AN127" s="122" t="s">
        <v>24</v>
      </c>
      <c r="AO127" s="123"/>
      <c r="AP127" s="122" t="s">
        <v>25</v>
      </c>
      <c r="AQ127" s="123"/>
      <c r="AR127" s="122" t="s">
        <v>26</v>
      </c>
      <c r="AS127" s="123"/>
      <c r="AT127" s="122" t="s">
        <v>27</v>
      </c>
      <c r="AU127" s="123"/>
      <c r="AV127" s="122" t="s">
        <v>28</v>
      </c>
      <c r="AW127" s="123"/>
      <c r="AX127" s="122" t="s">
        <v>29</v>
      </c>
      <c r="AY127" s="123"/>
      <c r="AZ127" s="122" t="s">
        <v>30</v>
      </c>
      <c r="BA127" s="123"/>
      <c r="BB127" s="122" t="s">
        <v>31</v>
      </c>
      <c r="BC127" s="123"/>
      <c r="BD127" s="128" t="s">
        <v>9</v>
      </c>
      <c r="BE127" s="129"/>
      <c r="BF127" s="129"/>
      <c r="BG127" s="129"/>
      <c r="BH127" s="129"/>
      <c r="BI127" s="130"/>
    </row>
    <row r="128" spans="2:61" ht="18" customHeight="1" x14ac:dyDescent="0.2">
      <c r="B128" s="124"/>
      <c r="C128" s="163"/>
      <c r="D128" s="163"/>
      <c r="E128" s="163"/>
      <c r="F128" s="163"/>
      <c r="G128" s="163"/>
      <c r="H128" s="163"/>
      <c r="I128" s="163"/>
      <c r="J128" s="163"/>
      <c r="K128" s="163"/>
      <c r="L128" s="163"/>
      <c r="M128" s="163"/>
      <c r="N128" s="163"/>
      <c r="O128" s="163"/>
      <c r="P128" s="163"/>
      <c r="Q128" s="163"/>
      <c r="R128" s="163"/>
      <c r="S128" s="163"/>
      <c r="T128" s="125"/>
      <c r="U128" s="124"/>
      <c r="V128" s="163"/>
      <c r="W128" s="163"/>
      <c r="X128" s="163"/>
      <c r="Y128" s="163"/>
      <c r="Z128" s="125"/>
      <c r="AA128" s="131"/>
      <c r="AB128" s="132"/>
      <c r="AC128" s="132"/>
      <c r="AD128" s="132"/>
      <c r="AE128" s="133"/>
      <c r="AF128" s="124"/>
      <c r="AG128" s="125"/>
      <c r="AH128" s="124"/>
      <c r="AI128" s="125"/>
      <c r="AJ128" s="124"/>
      <c r="AK128" s="125"/>
      <c r="AL128" s="124"/>
      <c r="AM128" s="125"/>
      <c r="AN128" s="124"/>
      <c r="AO128" s="125"/>
      <c r="AP128" s="124"/>
      <c r="AQ128" s="125"/>
      <c r="AR128" s="124"/>
      <c r="AS128" s="125"/>
      <c r="AT128" s="124"/>
      <c r="AU128" s="125"/>
      <c r="AV128" s="124"/>
      <c r="AW128" s="125"/>
      <c r="AX128" s="124"/>
      <c r="AY128" s="125"/>
      <c r="AZ128" s="124"/>
      <c r="BA128" s="125"/>
      <c r="BB128" s="124"/>
      <c r="BC128" s="125"/>
      <c r="BD128" s="131"/>
      <c r="BE128" s="132"/>
      <c r="BF128" s="132"/>
      <c r="BG128" s="132"/>
      <c r="BH128" s="132"/>
      <c r="BI128" s="133"/>
    </row>
    <row r="129" spans="2:61" ht="18" customHeight="1" thickBot="1" x14ac:dyDescent="0.25">
      <c r="B129" s="126"/>
      <c r="C129" s="164"/>
      <c r="D129" s="164"/>
      <c r="E129" s="164"/>
      <c r="F129" s="164"/>
      <c r="G129" s="164"/>
      <c r="H129" s="164"/>
      <c r="I129" s="164"/>
      <c r="J129" s="164"/>
      <c r="K129" s="164"/>
      <c r="L129" s="164"/>
      <c r="M129" s="164"/>
      <c r="N129" s="164"/>
      <c r="O129" s="164"/>
      <c r="P129" s="164"/>
      <c r="Q129" s="164"/>
      <c r="R129" s="164"/>
      <c r="S129" s="164"/>
      <c r="T129" s="127"/>
      <c r="U129" s="126"/>
      <c r="V129" s="164"/>
      <c r="W129" s="164"/>
      <c r="X129" s="164"/>
      <c r="Y129" s="164"/>
      <c r="Z129" s="127"/>
      <c r="AA129" s="134"/>
      <c r="AB129" s="135"/>
      <c r="AC129" s="135"/>
      <c r="AD129" s="135"/>
      <c r="AE129" s="136"/>
      <c r="AF129" s="126"/>
      <c r="AG129" s="127"/>
      <c r="AH129" s="126"/>
      <c r="AI129" s="127"/>
      <c r="AJ129" s="126"/>
      <c r="AK129" s="127"/>
      <c r="AL129" s="126"/>
      <c r="AM129" s="127"/>
      <c r="AN129" s="126"/>
      <c r="AO129" s="127"/>
      <c r="AP129" s="126"/>
      <c r="AQ129" s="127"/>
      <c r="AR129" s="126"/>
      <c r="AS129" s="127"/>
      <c r="AT129" s="126"/>
      <c r="AU129" s="127"/>
      <c r="AV129" s="126"/>
      <c r="AW129" s="127"/>
      <c r="AX129" s="126"/>
      <c r="AY129" s="127"/>
      <c r="AZ129" s="126"/>
      <c r="BA129" s="127"/>
      <c r="BB129" s="126"/>
      <c r="BC129" s="127"/>
      <c r="BD129" s="134"/>
      <c r="BE129" s="135"/>
      <c r="BF129" s="135"/>
      <c r="BG129" s="135"/>
      <c r="BH129" s="135"/>
      <c r="BI129" s="136"/>
    </row>
    <row r="130" spans="2:61" ht="36.75" customHeight="1" x14ac:dyDescent="0.2">
      <c r="B130" s="272" t="s">
        <v>467</v>
      </c>
      <c r="C130" s="273"/>
      <c r="D130" s="273"/>
      <c r="E130" s="273"/>
      <c r="F130" s="273"/>
      <c r="G130" s="273"/>
      <c r="H130" s="273"/>
      <c r="I130" s="273"/>
      <c r="J130" s="273"/>
      <c r="K130" s="273"/>
      <c r="L130" s="273"/>
      <c r="M130" s="273"/>
      <c r="N130" s="273"/>
      <c r="O130" s="273"/>
      <c r="P130" s="273"/>
      <c r="Q130" s="273"/>
      <c r="R130" s="273"/>
      <c r="S130" s="273"/>
      <c r="T130" s="274"/>
      <c r="U130" s="278" t="s">
        <v>469</v>
      </c>
      <c r="V130" s="279"/>
      <c r="W130" s="279"/>
      <c r="X130" s="279"/>
      <c r="Y130" s="279"/>
      <c r="Z130" s="280"/>
      <c r="AA130" s="281">
        <f>+BD130/$BD$137</f>
        <v>0</v>
      </c>
      <c r="AB130" s="282"/>
      <c r="AC130" s="282"/>
      <c r="AD130" s="282"/>
      <c r="AE130" s="283"/>
      <c r="AF130" s="284"/>
      <c r="AG130" s="285"/>
      <c r="AH130" s="284"/>
      <c r="AI130" s="285"/>
      <c r="AJ130" s="286"/>
      <c r="AK130" s="287"/>
      <c r="AL130" s="286"/>
      <c r="AM130" s="287"/>
      <c r="AN130" s="286"/>
      <c r="AO130" s="287"/>
      <c r="AP130" s="286"/>
      <c r="AQ130" s="287"/>
      <c r="AR130" s="286"/>
      <c r="AS130" s="287"/>
      <c r="AT130" s="286"/>
      <c r="AU130" s="287"/>
      <c r="AV130" s="286"/>
      <c r="AW130" s="287"/>
      <c r="AX130" s="286"/>
      <c r="AY130" s="287"/>
      <c r="AZ130" s="286"/>
      <c r="BA130" s="287"/>
      <c r="BB130" s="286"/>
      <c r="BC130" s="287"/>
      <c r="BD130" s="300">
        <v>0</v>
      </c>
      <c r="BE130" s="301"/>
      <c r="BF130" s="301"/>
      <c r="BG130" s="301"/>
      <c r="BH130" s="301"/>
      <c r="BI130" s="302"/>
    </row>
    <row r="131" spans="2:61" ht="54" customHeight="1" x14ac:dyDescent="0.2">
      <c r="B131" s="42" t="s">
        <v>470</v>
      </c>
      <c r="C131" s="43"/>
      <c r="D131" s="43"/>
      <c r="E131" s="43"/>
      <c r="F131" s="43"/>
      <c r="G131" s="43"/>
      <c r="H131" s="43"/>
      <c r="I131" s="43"/>
      <c r="J131" s="43"/>
      <c r="K131" s="43"/>
      <c r="L131" s="43"/>
      <c r="M131" s="43"/>
      <c r="N131" s="43"/>
      <c r="O131" s="43"/>
      <c r="P131" s="43"/>
      <c r="Q131" s="43"/>
      <c r="R131" s="43"/>
      <c r="S131" s="43"/>
      <c r="T131" s="44"/>
      <c r="U131" s="45" t="s">
        <v>147</v>
      </c>
      <c r="V131" s="46"/>
      <c r="W131" s="46"/>
      <c r="X131" s="46"/>
      <c r="Y131" s="46"/>
      <c r="Z131" s="47"/>
      <c r="AA131" s="48">
        <f t="shared" ref="AA131:AA136" si="4">+BD131/$BD$137</f>
        <v>0.12627139496935461</v>
      </c>
      <c r="AB131" s="49"/>
      <c r="AC131" s="49"/>
      <c r="AD131" s="49"/>
      <c r="AE131" s="50"/>
      <c r="AF131" s="45">
        <v>1</v>
      </c>
      <c r="AG131" s="46"/>
      <c r="AH131" s="46"/>
      <c r="AI131" s="46"/>
      <c r="AJ131" s="46"/>
      <c r="AK131" s="46"/>
      <c r="AL131" s="46"/>
      <c r="AM131" s="46"/>
      <c r="AN131" s="46"/>
      <c r="AO131" s="46"/>
      <c r="AP131" s="46"/>
      <c r="AQ131" s="46"/>
      <c r="AR131" s="46"/>
      <c r="AS131" s="46"/>
      <c r="AT131" s="46"/>
      <c r="AU131" s="46"/>
      <c r="AV131" s="46"/>
      <c r="AW131" s="46"/>
      <c r="AX131" s="46"/>
      <c r="AY131" s="46"/>
      <c r="AZ131" s="46"/>
      <c r="BA131" s="46"/>
      <c r="BB131" s="46"/>
      <c r="BC131" s="47"/>
      <c r="BD131" s="295">
        <v>288472.14285714284</v>
      </c>
      <c r="BE131" s="296"/>
      <c r="BF131" s="296"/>
      <c r="BG131" s="296"/>
      <c r="BH131" s="296"/>
      <c r="BI131" s="297"/>
    </row>
    <row r="132" spans="2:61" ht="18" customHeight="1" x14ac:dyDescent="0.2">
      <c r="B132" s="275" t="s">
        <v>471</v>
      </c>
      <c r="C132" s="276"/>
      <c r="D132" s="276"/>
      <c r="E132" s="276"/>
      <c r="F132" s="276"/>
      <c r="G132" s="276"/>
      <c r="H132" s="276"/>
      <c r="I132" s="276"/>
      <c r="J132" s="276"/>
      <c r="K132" s="276"/>
      <c r="L132" s="276"/>
      <c r="M132" s="276"/>
      <c r="N132" s="276"/>
      <c r="O132" s="276"/>
      <c r="P132" s="276"/>
      <c r="Q132" s="276"/>
      <c r="R132" s="276"/>
      <c r="S132" s="276"/>
      <c r="T132" s="277"/>
      <c r="U132" s="60" t="s">
        <v>148</v>
      </c>
      <c r="V132" s="61"/>
      <c r="W132" s="61"/>
      <c r="X132" s="61"/>
      <c r="Y132" s="61"/>
      <c r="Z132" s="62"/>
      <c r="AA132" s="63">
        <f t="shared" si="4"/>
        <v>0.53954702367496821</v>
      </c>
      <c r="AB132" s="64"/>
      <c r="AC132" s="64"/>
      <c r="AD132" s="64"/>
      <c r="AE132" s="65"/>
      <c r="AF132" s="206"/>
      <c r="AG132" s="207"/>
      <c r="AH132" s="206"/>
      <c r="AI132" s="207"/>
      <c r="AJ132" s="190"/>
      <c r="AK132" s="191"/>
      <c r="AL132" s="190"/>
      <c r="AM132" s="191"/>
      <c r="AN132" s="190"/>
      <c r="AO132" s="191"/>
      <c r="AP132" s="190">
        <v>1</v>
      </c>
      <c r="AQ132" s="191"/>
      <c r="AR132" s="190"/>
      <c r="AS132" s="191"/>
      <c r="AT132" s="190"/>
      <c r="AU132" s="191"/>
      <c r="AV132" s="190"/>
      <c r="AW132" s="191"/>
      <c r="AX132" s="190"/>
      <c r="AY132" s="191"/>
      <c r="AZ132" s="190"/>
      <c r="BA132" s="191"/>
      <c r="BB132" s="190">
        <v>1</v>
      </c>
      <c r="BC132" s="191"/>
      <c r="BD132" s="39">
        <v>1232617.1428571427</v>
      </c>
      <c r="BE132" s="40"/>
      <c r="BF132" s="40"/>
      <c r="BG132" s="40"/>
      <c r="BH132" s="40"/>
      <c r="BI132" s="41"/>
    </row>
    <row r="133" spans="2:61" ht="54" customHeight="1" x14ac:dyDescent="0.2">
      <c r="B133" s="42" t="s">
        <v>472</v>
      </c>
      <c r="C133" s="43"/>
      <c r="D133" s="43"/>
      <c r="E133" s="43"/>
      <c r="F133" s="43"/>
      <c r="G133" s="43"/>
      <c r="H133" s="43"/>
      <c r="I133" s="43"/>
      <c r="J133" s="43"/>
      <c r="K133" s="43"/>
      <c r="L133" s="43"/>
      <c r="M133" s="43"/>
      <c r="N133" s="43"/>
      <c r="O133" s="43"/>
      <c r="P133" s="43"/>
      <c r="Q133" s="43"/>
      <c r="R133" s="43"/>
      <c r="S133" s="43"/>
      <c r="T133" s="44"/>
      <c r="U133" s="45" t="s">
        <v>149</v>
      </c>
      <c r="V133" s="46"/>
      <c r="W133" s="46"/>
      <c r="X133" s="46"/>
      <c r="Y133" s="46"/>
      <c r="Z133" s="47"/>
      <c r="AA133" s="48">
        <f t="shared" si="4"/>
        <v>6.8537689820117029E-2</v>
      </c>
      <c r="AB133" s="49"/>
      <c r="AC133" s="49"/>
      <c r="AD133" s="49"/>
      <c r="AE133" s="50"/>
      <c r="AF133" s="293"/>
      <c r="AG133" s="294"/>
      <c r="AH133" s="293"/>
      <c r="AI133" s="294"/>
      <c r="AJ133" s="288"/>
      <c r="AK133" s="289"/>
      <c r="AL133" s="288"/>
      <c r="AM133" s="289"/>
      <c r="AN133" s="288"/>
      <c r="AO133" s="289"/>
      <c r="AP133" s="288">
        <v>1</v>
      </c>
      <c r="AQ133" s="289"/>
      <c r="AR133" s="288"/>
      <c r="AS133" s="289"/>
      <c r="AT133" s="288"/>
      <c r="AU133" s="289"/>
      <c r="AV133" s="288"/>
      <c r="AW133" s="289"/>
      <c r="AX133" s="288"/>
      <c r="AY133" s="289"/>
      <c r="AZ133" s="288"/>
      <c r="BA133" s="289"/>
      <c r="BB133" s="288">
        <v>1</v>
      </c>
      <c r="BC133" s="289"/>
      <c r="BD133" s="295">
        <v>156577.14285714284</v>
      </c>
      <c r="BE133" s="296"/>
      <c r="BF133" s="296"/>
      <c r="BG133" s="296"/>
      <c r="BH133" s="296"/>
      <c r="BI133" s="297"/>
    </row>
    <row r="134" spans="2:61" ht="54" customHeight="1" x14ac:dyDescent="0.2">
      <c r="B134" s="275" t="s">
        <v>526</v>
      </c>
      <c r="C134" s="276"/>
      <c r="D134" s="276"/>
      <c r="E134" s="276"/>
      <c r="F134" s="276"/>
      <c r="G134" s="276"/>
      <c r="H134" s="276"/>
      <c r="I134" s="276"/>
      <c r="J134" s="276"/>
      <c r="K134" s="276"/>
      <c r="L134" s="276"/>
      <c r="M134" s="276"/>
      <c r="N134" s="276"/>
      <c r="O134" s="276"/>
      <c r="P134" s="276"/>
      <c r="Q134" s="276"/>
      <c r="R134" s="276"/>
      <c r="S134" s="276"/>
      <c r="T134" s="277"/>
      <c r="U134" s="60" t="s">
        <v>150</v>
      </c>
      <c r="V134" s="61"/>
      <c r="W134" s="61"/>
      <c r="X134" s="61"/>
      <c r="Y134" s="61"/>
      <c r="Z134" s="62"/>
      <c r="AA134" s="63">
        <f t="shared" si="4"/>
        <v>0.19710620171544332</v>
      </c>
      <c r="AB134" s="64"/>
      <c r="AC134" s="64"/>
      <c r="AD134" s="64"/>
      <c r="AE134" s="65"/>
      <c r="AF134" s="60">
        <v>1</v>
      </c>
      <c r="AG134" s="61"/>
      <c r="AH134" s="61"/>
      <c r="AI134" s="61"/>
      <c r="AJ134" s="61"/>
      <c r="AK134" s="61"/>
      <c r="AL134" s="61"/>
      <c r="AM134" s="61"/>
      <c r="AN134" s="61"/>
      <c r="AO134" s="61"/>
      <c r="AP134" s="61"/>
      <c r="AQ134" s="61"/>
      <c r="AR134" s="61"/>
      <c r="AS134" s="61"/>
      <c r="AT134" s="61"/>
      <c r="AU134" s="61"/>
      <c r="AV134" s="61"/>
      <c r="AW134" s="61"/>
      <c r="AX134" s="61"/>
      <c r="AY134" s="61"/>
      <c r="AZ134" s="61"/>
      <c r="BA134" s="61"/>
      <c r="BB134" s="61"/>
      <c r="BC134" s="62"/>
      <c r="BD134" s="39">
        <v>450297.14285714284</v>
      </c>
      <c r="BE134" s="40"/>
      <c r="BF134" s="40"/>
      <c r="BG134" s="40"/>
      <c r="BH134" s="40"/>
      <c r="BI134" s="41"/>
    </row>
    <row r="135" spans="2:61" ht="18" customHeight="1" x14ac:dyDescent="0.2">
      <c r="B135" s="42" t="s">
        <v>473</v>
      </c>
      <c r="C135" s="43"/>
      <c r="D135" s="43"/>
      <c r="E135" s="43"/>
      <c r="F135" s="43"/>
      <c r="G135" s="43"/>
      <c r="H135" s="43"/>
      <c r="I135" s="43"/>
      <c r="J135" s="43"/>
      <c r="K135" s="43"/>
      <c r="L135" s="43"/>
      <c r="M135" s="43"/>
      <c r="N135" s="43"/>
      <c r="O135" s="43"/>
      <c r="P135" s="43"/>
      <c r="Q135" s="43"/>
      <c r="R135" s="43"/>
      <c r="S135" s="43"/>
      <c r="T135" s="44"/>
      <c r="U135" s="45" t="s">
        <v>151</v>
      </c>
      <c r="V135" s="46"/>
      <c r="W135" s="46"/>
      <c r="X135" s="46"/>
      <c r="Y135" s="46"/>
      <c r="Z135" s="47"/>
      <c r="AA135" s="48">
        <f t="shared" si="4"/>
        <v>6.8537689820117029E-2</v>
      </c>
      <c r="AB135" s="49"/>
      <c r="AC135" s="49"/>
      <c r="AD135" s="49"/>
      <c r="AE135" s="50"/>
      <c r="AF135" s="293"/>
      <c r="AG135" s="294"/>
      <c r="AH135" s="293"/>
      <c r="AI135" s="294"/>
      <c r="AJ135" s="288"/>
      <c r="AK135" s="289"/>
      <c r="AL135" s="288"/>
      <c r="AM135" s="289"/>
      <c r="AN135" s="288"/>
      <c r="AO135" s="289"/>
      <c r="AP135" s="288">
        <v>1</v>
      </c>
      <c r="AQ135" s="289"/>
      <c r="AR135" s="288"/>
      <c r="AS135" s="289"/>
      <c r="AT135" s="288"/>
      <c r="AU135" s="289"/>
      <c r="AV135" s="288"/>
      <c r="AW135" s="289"/>
      <c r="AX135" s="288"/>
      <c r="AY135" s="289"/>
      <c r="AZ135" s="288"/>
      <c r="BA135" s="289"/>
      <c r="BB135" s="288">
        <v>1</v>
      </c>
      <c r="BC135" s="289"/>
      <c r="BD135" s="295">
        <v>156577.14285714284</v>
      </c>
      <c r="BE135" s="296"/>
      <c r="BF135" s="296"/>
      <c r="BG135" s="296"/>
      <c r="BH135" s="296"/>
      <c r="BI135" s="297"/>
    </row>
    <row r="136" spans="2:61" ht="19.5" customHeight="1" thickBot="1" x14ac:dyDescent="0.25">
      <c r="B136" s="275" t="s">
        <v>348</v>
      </c>
      <c r="C136" s="276"/>
      <c r="D136" s="276"/>
      <c r="E136" s="276"/>
      <c r="F136" s="276"/>
      <c r="G136" s="276"/>
      <c r="H136" s="276"/>
      <c r="I136" s="276"/>
      <c r="J136" s="276"/>
      <c r="K136" s="276"/>
      <c r="L136" s="276"/>
      <c r="M136" s="276"/>
      <c r="N136" s="276"/>
      <c r="O136" s="276"/>
      <c r="P136" s="276"/>
      <c r="Q136" s="276"/>
      <c r="R136" s="276"/>
      <c r="S136" s="276"/>
      <c r="T136" s="277"/>
      <c r="U136" s="60" t="s">
        <v>152</v>
      </c>
      <c r="V136" s="61"/>
      <c r="W136" s="61"/>
      <c r="X136" s="61"/>
      <c r="Y136" s="61"/>
      <c r="Z136" s="62"/>
      <c r="AA136" s="178">
        <f t="shared" si="4"/>
        <v>0</v>
      </c>
      <c r="AB136" s="179"/>
      <c r="AC136" s="179"/>
      <c r="AD136" s="179"/>
      <c r="AE136" s="180"/>
      <c r="AF136" s="206"/>
      <c r="AG136" s="207"/>
      <c r="AH136" s="206"/>
      <c r="AI136" s="207"/>
      <c r="AJ136" s="190"/>
      <c r="AK136" s="191"/>
      <c r="AL136" s="190"/>
      <c r="AM136" s="191"/>
      <c r="AN136" s="190"/>
      <c r="AO136" s="191"/>
      <c r="AP136" s="190"/>
      <c r="AQ136" s="191"/>
      <c r="AR136" s="190"/>
      <c r="AS136" s="191"/>
      <c r="AT136" s="190"/>
      <c r="AU136" s="191"/>
      <c r="AV136" s="190"/>
      <c r="AW136" s="191"/>
      <c r="AX136" s="190"/>
      <c r="AY136" s="191"/>
      <c r="AZ136" s="190"/>
      <c r="BA136" s="191"/>
      <c r="BB136" s="190"/>
      <c r="BC136" s="191"/>
      <c r="BD136" s="39">
        <v>0</v>
      </c>
      <c r="BE136" s="40"/>
      <c r="BF136" s="40"/>
      <c r="BG136" s="40"/>
      <c r="BH136" s="40"/>
      <c r="BI136" s="41"/>
    </row>
    <row r="137" spans="2:61" ht="18" customHeight="1" thickBot="1" x14ac:dyDescent="0.25">
      <c r="B137" s="66" t="s">
        <v>33</v>
      </c>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37"/>
      <c r="AN137" s="37"/>
      <c r="AO137" s="37"/>
      <c r="AP137" s="37"/>
      <c r="AQ137" s="37"/>
      <c r="AR137" s="37"/>
      <c r="AS137" s="37"/>
      <c r="AT137" s="37"/>
      <c r="AU137" s="37"/>
      <c r="AV137" s="37"/>
      <c r="AW137" s="37"/>
      <c r="AX137" s="37"/>
      <c r="AY137" s="37"/>
      <c r="AZ137" s="37"/>
      <c r="BA137" s="37"/>
      <c r="BB137" s="37"/>
      <c r="BC137" s="37"/>
      <c r="BD137" s="36">
        <f>SUM(BD130:BI136)</f>
        <v>2284540.7142857136</v>
      </c>
      <c r="BE137" s="37"/>
      <c r="BF137" s="37"/>
      <c r="BG137" s="37"/>
      <c r="BH137" s="37"/>
      <c r="BI137" s="38"/>
    </row>
    <row r="138" spans="2:61" ht="18" customHeight="1" thickBot="1" x14ac:dyDescent="0.25">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c r="AC138" s="31"/>
      <c r="AD138" s="31"/>
      <c r="AE138" s="31"/>
      <c r="AF138" s="31"/>
      <c r="AG138" s="31"/>
      <c r="AH138" s="31"/>
      <c r="AI138" s="31"/>
      <c r="AJ138" s="31"/>
      <c r="AK138" s="31"/>
      <c r="AL138" s="31"/>
      <c r="AM138" s="31"/>
      <c r="AN138" s="31"/>
      <c r="AO138" s="31"/>
      <c r="AP138" s="31"/>
      <c r="AQ138" s="31"/>
      <c r="AR138" s="31"/>
      <c r="AS138" s="31"/>
      <c r="AT138" s="31"/>
      <c r="AU138" s="31"/>
      <c r="AV138" s="31"/>
      <c r="AW138" s="31"/>
      <c r="AX138" s="31"/>
      <c r="AY138" s="31"/>
      <c r="AZ138" s="31"/>
      <c r="BA138" s="31"/>
      <c r="BB138" s="31"/>
      <c r="BC138" s="31"/>
      <c r="BD138" s="32"/>
      <c r="BE138" s="31"/>
      <c r="BF138" s="31"/>
      <c r="BG138" s="31"/>
      <c r="BH138" s="31"/>
      <c r="BI138" s="31"/>
    </row>
    <row r="139" spans="2:61" ht="18" customHeight="1" x14ac:dyDescent="0.2">
      <c r="B139" s="18"/>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20"/>
      <c r="AJ139" s="20"/>
      <c r="AK139" s="20"/>
      <c r="AL139" s="20"/>
      <c r="AM139" s="20"/>
      <c r="AN139" s="20"/>
      <c r="AO139" s="20"/>
      <c r="AP139" s="20"/>
      <c r="AQ139" s="21"/>
      <c r="AR139" s="21"/>
      <c r="AS139" s="21"/>
      <c r="AT139" s="21"/>
      <c r="AU139" s="21"/>
      <c r="AV139" s="21"/>
      <c r="AW139" s="21"/>
      <c r="AX139" s="21"/>
      <c r="AY139" s="21"/>
      <c r="AZ139" s="21"/>
      <c r="BA139" s="21"/>
      <c r="BB139" s="21"/>
      <c r="BC139" s="22"/>
      <c r="BD139" s="22"/>
      <c r="BE139" s="22"/>
      <c r="BF139" s="22"/>
      <c r="BG139" s="22"/>
      <c r="BH139" s="22"/>
      <c r="BI139" s="23"/>
    </row>
    <row r="140" spans="2:61" ht="18" customHeight="1" x14ac:dyDescent="0.2">
      <c r="B140" s="5"/>
      <c r="C140" s="155" t="s">
        <v>5</v>
      </c>
      <c r="D140" s="161"/>
      <c r="E140" s="161"/>
      <c r="F140" s="161"/>
      <c r="G140" s="161"/>
      <c r="H140" s="161"/>
      <c r="I140" s="161"/>
      <c r="J140" s="161"/>
      <c r="K140" s="161"/>
      <c r="L140" s="161"/>
      <c r="M140" s="161"/>
      <c r="N140" s="161"/>
      <c r="O140" s="158" t="s">
        <v>106</v>
      </c>
      <c r="P140" s="158"/>
      <c r="Q140" s="158"/>
      <c r="R140" s="158"/>
      <c r="S140" s="158"/>
      <c r="T140" s="158"/>
      <c r="U140" s="158"/>
      <c r="V140" s="158"/>
      <c r="W140" s="158"/>
      <c r="X140" s="158"/>
      <c r="Y140" s="158"/>
      <c r="Z140" s="158"/>
      <c r="AA140" s="158"/>
      <c r="AB140" s="158"/>
      <c r="AC140" s="158"/>
      <c r="AD140" s="158"/>
      <c r="AE140" s="158"/>
      <c r="AF140" s="158"/>
      <c r="AG140" s="158"/>
      <c r="AH140" s="158"/>
      <c r="AI140" s="158"/>
      <c r="AJ140" s="158"/>
      <c r="AK140" s="158"/>
      <c r="AL140" s="158"/>
      <c r="AM140" s="158"/>
      <c r="AN140" s="158"/>
      <c r="AO140" s="158"/>
      <c r="AP140" s="158"/>
      <c r="AQ140" s="158"/>
      <c r="AR140" s="158"/>
      <c r="AS140" s="158"/>
      <c r="AT140" s="158"/>
      <c r="AU140" s="158"/>
      <c r="AV140" s="158"/>
      <c r="AW140" s="158"/>
      <c r="AX140" s="158"/>
      <c r="AY140" s="158"/>
      <c r="AZ140" s="158"/>
      <c r="BA140" s="158"/>
      <c r="BB140" s="158"/>
      <c r="BC140" s="158"/>
      <c r="BD140" s="158"/>
      <c r="BE140" s="158"/>
      <c r="BF140" s="158"/>
      <c r="BG140" s="158"/>
      <c r="BH140" s="158"/>
      <c r="BI140" s="9"/>
    </row>
    <row r="141" spans="2:61" ht="18" customHeight="1" x14ac:dyDescent="0.2">
      <c r="B141" s="5"/>
      <c r="C141" s="155" t="s">
        <v>7</v>
      </c>
      <c r="D141" s="161"/>
      <c r="E141" s="161"/>
      <c r="F141" s="161"/>
      <c r="G141" s="161"/>
      <c r="H141" s="161"/>
      <c r="I141" s="161"/>
      <c r="J141" s="161"/>
      <c r="K141" s="161"/>
      <c r="L141" s="161"/>
      <c r="M141" s="161"/>
      <c r="N141" s="161"/>
      <c r="O141" s="158" t="s">
        <v>107</v>
      </c>
      <c r="P141" s="158"/>
      <c r="Q141" s="158"/>
      <c r="R141" s="29"/>
      <c r="S141" s="29"/>
      <c r="T141" s="29"/>
      <c r="U141" s="29"/>
      <c r="V141" s="29"/>
      <c r="W141" s="29"/>
      <c r="X141" s="29"/>
      <c r="Y141" s="29"/>
      <c r="Z141" s="29"/>
      <c r="AA141" s="29"/>
      <c r="AB141" s="29"/>
      <c r="AC141" s="29"/>
      <c r="AD141" s="29"/>
      <c r="AE141" s="29"/>
      <c r="AF141" s="29"/>
      <c r="AG141" s="29"/>
      <c r="AH141" s="29"/>
      <c r="AI141" s="30"/>
      <c r="AJ141" s="30"/>
      <c r="AK141" s="30"/>
      <c r="AL141" s="30"/>
      <c r="AM141" s="30"/>
      <c r="AN141" s="30"/>
      <c r="AO141" s="30"/>
      <c r="AP141" s="30"/>
      <c r="AQ141" s="30"/>
      <c r="AR141" s="30"/>
      <c r="AS141" s="30"/>
      <c r="AT141" s="30"/>
      <c r="AU141" s="30"/>
      <c r="AV141" s="30"/>
      <c r="AW141" s="30"/>
      <c r="AX141" s="30"/>
      <c r="AY141" s="30"/>
      <c r="AZ141" s="30"/>
      <c r="BA141" s="30"/>
      <c r="BB141" s="30"/>
      <c r="BC141" s="29"/>
      <c r="BD141" s="29"/>
      <c r="BE141" s="29"/>
      <c r="BF141" s="29"/>
      <c r="BG141" s="29"/>
      <c r="BH141" s="29"/>
      <c r="BI141" s="9"/>
    </row>
    <row r="142" spans="2:61" ht="18" customHeight="1" x14ac:dyDescent="0.2">
      <c r="B142" s="5"/>
      <c r="C142" s="155" t="s">
        <v>11</v>
      </c>
      <c r="D142" s="155"/>
      <c r="E142" s="155"/>
      <c r="F142" s="155"/>
      <c r="G142" s="155"/>
      <c r="H142" s="155"/>
      <c r="I142" s="155"/>
      <c r="J142" s="155"/>
      <c r="K142" s="155"/>
      <c r="L142" s="155"/>
      <c r="M142" s="155"/>
      <c r="N142" s="155"/>
      <c r="O142" s="160">
        <v>0.2</v>
      </c>
      <c r="P142" s="158"/>
      <c r="Q142" s="158"/>
      <c r="R142" s="29"/>
      <c r="S142" s="29"/>
      <c r="T142" s="29"/>
      <c r="U142" s="29"/>
      <c r="V142" s="29"/>
      <c r="W142" s="29"/>
      <c r="X142" s="29"/>
      <c r="Y142" s="29"/>
      <c r="Z142" s="29"/>
      <c r="AA142" s="29"/>
      <c r="AB142" s="29"/>
      <c r="AC142" s="29"/>
      <c r="AD142" s="29"/>
      <c r="AE142" s="29"/>
      <c r="AF142" s="29"/>
      <c r="AG142" s="29"/>
      <c r="AH142" s="29"/>
      <c r="AI142" s="30"/>
      <c r="AJ142" s="30"/>
      <c r="AK142" s="30"/>
      <c r="AL142" s="30"/>
      <c r="AM142" s="30"/>
      <c r="AN142" s="30"/>
      <c r="AO142" s="30"/>
      <c r="AP142" s="30"/>
      <c r="AQ142" s="30"/>
      <c r="AR142" s="30"/>
      <c r="AS142" s="30"/>
      <c r="AT142" s="30"/>
      <c r="AU142" s="30"/>
      <c r="AV142" s="30"/>
      <c r="AW142" s="30"/>
      <c r="AX142" s="30"/>
      <c r="AY142" s="30"/>
      <c r="AZ142" s="30"/>
      <c r="BA142" s="30"/>
      <c r="BB142" s="30"/>
      <c r="BC142" s="29"/>
      <c r="BD142" s="29"/>
      <c r="BE142" s="29"/>
      <c r="BF142" s="29"/>
      <c r="BG142" s="29"/>
      <c r="BH142" s="29"/>
      <c r="BI142" s="9"/>
    </row>
    <row r="143" spans="2:61" ht="18" customHeight="1" x14ac:dyDescent="0.2">
      <c r="B143" s="5"/>
      <c r="C143" s="155" t="s">
        <v>6</v>
      </c>
      <c r="D143" s="155"/>
      <c r="E143" s="155"/>
      <c r="F143" s="155"/>
      <c r="G143" s="155"/>
      <c r="H143" s="155"/>
      <c r="I143" s="155"/>
      <c r="J143" s="155"/>
      <c r="K143" s="155"/>
      <c r="L143" s="155"/>
      <c r="M143" s="155"/>
      <c r="N143" s="155"/>
      <c r="O143" s="156" t="s">
        <v>153</v>
      </c>
      <c r="P143" s="156"/>
      <c r="Q143" s="156"/>
      <c r="R143" s="156"/>
      <c r="S143" s="156"/>
      <c r="T143" s="156"/>
      <c r="U143" s="156"/>
      <c r="V143" s="156"/>
      <c r="W143" s="156"/>
      <c r="X143" s="156"/>
      <c r="Y143" s="156"/>
      <c r="Z143" s="156"/>
      <c r="AA143" s="156"/>
      <c r="AB143" s="156"/>
      <c r="AC143" s="156"/>
      <c r="AD143" s="156"/>
      <c r="AE143" s="156"/>
      <c r="AF143" s="156"/>
      <c r="AG143" s="156"/>
      <c r="AH143" s="156"/>
      <c r="AI143" s="156"/>
      <c r="AJ143" s="156"/>
      <c r="AK143" s="156"/>
      <c r="AL143" s="156"/>
      <c r="AM143" s="156"/>
      <c r="AN143" s="156"/>
      <c r="AO143" s="156"/>
      <c r="AP143" s="156"/>
      <c r="AQ143" s="156"/>
      <c r="AR143" s="156"/>
      <c r="AS143" s="156"/>
      <c r="AT143" s="156"/>
      <c r="AU143" s="156"/>
      <c r="AV143" s="156"/>
      <c r="AW143" s="156"/>
      <c r="AX143" s="156"/>
      <c r="AY143" s="156"/>
      <c r="AZ143" s="156"/>
      <c r="BA143" s="156"/>
      <c r="BB143" s="156"/>
      <c r="BC143" s="156"/>
      <c r="BD143" s="156"/>
      <c r="BE143" s="156"/>
      <c r="BF143" s="156"/>
      <c r="BG143" s="156"/>
      <c r="BH143" s="156"/>
      <c r="BI143" s="9"/>
    </row>
    <row r="144" spans="2:61" ht="18" customHeight="1" x14ac:dyDescent="0.2">
      <c r="B144" s="5"/>
      <c r="C144" s="155" t="s">
        <v>7</v>
      </c>
      <c r="D144" s="155"/>
      <c r="E144" s="155"/>
      <c r="F144" s="155"/>
      <c r="G144" s="155"/>
      <c r="H144" s="155"/>
      <c r="I144" s="155"/>
      <c r="J144" s="155"/>
      <c r="K144" s="155"/>
      <c r="L144" s="155"/>
      <c r="M144" s="155"/>
      <c r="N144" s="155"/>
      <c r="O144" s="158" t="s">
        <v>154</v>
      </c>
      <c r="P144" s="158"/>
      <c r="Q144" s="158"/>
      <c r="R144" s="158"/>
      <c r="S144" s="29"/>
      <c r="T144" s="29"/>
      <c r="U144" s="29"/>
      <c r="V144" s="29"/>
      <c r="W144" s="29"/>
      <c r="X144" s="29"/>
      <c r="Y144" s="29"/>
      <c r="Z144" s="29"/>
      <c r="AA144" s="29"/>
      <c r="AB144" s="29"/>
      <c r="AC144" s="29"/>
      <c r="AD144" s="29"/>
      <c r="AE144" s="29"/>
      <c r="AF144" s="29"/>
      <c r="AG144" s="29"/>
      <c r="AH144" s="29"/>
      <c r="AI144" s="30"/>
      <c r="AJ144" s="30"/>
      <c r="AK144" s="30"/>
      <c r="AL144" s="30"/>
      <c r="AM144" s="30"/>
      <c r="AN144" s="30"/>
      <c r="AO144" s="30"/>
      <c r="AP144" s="30"/>
      <c r="AQ144" s="30"/>
      <c r="AR144" s="30"/>
      <c r="AS144" s="30"/>
      <c r="AT144" s="30"/>
      <c r="AU144" s="30"/>
      <c r="AV144" s="30"/>
      <c r="AW144" s="30"/>
      <c r="AX144" s="30"/>
      <c r="AY144" s="30"/>
      <c r="AZ144" s="30"/>
      <c r="BA144" s="30"/>
      <c r="BB144" s="30"/>
      <c r="BC144" s="29"/>
      <c r="BD144" s="29"/>
      <c r="BE144" s="29"/>
      <c r="BF144" s="29"/>
      <c r="BG144" s="29"/>
      <c r="BH144" s="29"/>
      <c r="BI144" s="9"/>
    </row>
    <row r="145" spans="2:61" ht="18" customHeight="1" x14ac:dyDescent="0.2">
      <c r="B145" s="5"/>
      <c r="C145" s="155" t="s">
        <v>10</v>
      </c>
      <c r="D145" s="155"/>
      <c r="E145" s="155"/>
      <c r="F145" s="155"/>
      <c r="G145" s="155"/>
      <c r="H145" s="155"/>
      <c r="I145" s="155"/>
      <c r="J145" s="155"/>
      <c r="K145" s="155"/>
      <c r="L145" s="155"/>
      <c r="M145" s="155"/>
      <c r="N145" s="155"/>
      <c r="O145" s="160">
        <v>0.15</v>
      </c>
      <c r="P145" s="158"/>
      <c r="Q145" s="158"/>
      <c r="R145" s="29"/>
      <c r="S145" s="29"/>
      <c r="T145" s="29"/>
      <c r="U145" s="29"/>
      <c r="V145" s="29"/>
      <c r="W145" s="29"/>
      <c r="X145" s="29"/>
      <c r="Y145" s="29"/>
      <c r="Z145" s="29"/>
      <c r="AA145" s="29"/>
      <c r="AB145" s="29"/>
      <c r="AC145" s="29"/>
      <c r="AD145" s="29"/>
      <c r="AE145" s="29"/>
      <c r="AF145" s="29"/>
      <c r="AG145" s="29"/>
      <c r="AH145" s="29"/>
      <c r="AI145" s="30"/>
      <c r="AJ145" s="30"/>
      <c r="AK145" s="30"/>
      <c r="AL145" s="30"/>
      <c r="AM145" s="30"/>
      <c r="AN145" s="30"/>
      <c r="AO145" s="30"/>
      <c r="AP145" s="30"/>
      <c r="AQ145" s="30"/>
      <c r="AR145" s="30"/>
      <c r="AS145" s="30"/>
      <c r="AT145" s="30"/>
      <c r="AU145" s="30"/>
      <c r="AV145" s="30"/>
      <c r="AW145" s="30"/>
      <c r="AX145" s="30"/>
      <c r="AY145" s="30"/>
      <c r="AZ145" s="30"/>
      <c r="BA145" s="30"/>
      <c r="BB145" s="30"/>
      <c r="BC145" s="29"/>
      <c r="BD145" s="29"/>
      <c r="BE145" s="29"/>
      <c r="BF145" s="29"/>
      <c r="BG145" s="29"/>
      <c r="BH145" s="29"/>
      <c r="BI145" s="9"/>
    </row>
    <row r="146" spans="2:61" ht="18" customHeight="1" x14ac:dyDescent="0.2">
      <c r="B146" s="5"/>
      <c r="C146" s="155" t="s">
        <v>8</v>
      </c>
      <c r="D146" s="155"/>
      <c r="E146" s="155"/>
      <c r="F146" s="155"/>
      <c r="G146" s="155"/>
      <c r="H146" s="155"/>
      <c r="I146" s="155"/>
      <c r="J146" s="155"/>
      <c r="K146" s="155"/>
      <c r="L146" s="155"/>
      <c r="M146" s="155"/>
      <c r="N146" s="155"/>
      <c r="O146" s="158" t="s">
        <v>155</v>
      </c>
      <c r="P146" s="158"/>
      <c r="Q146" s="158"/>
      <c r="R146" s="158"/>
      <c r="S146" s="158"/>
      <c r="T146" s="158"/>
      <c r="U146" s="158"/>
      <c r="V146" s="158"/>
      <c r="W146" s="158"/>
      <c r="X146" s="158"/>
      <c r="Y146" s="158"/>
      <c r="Z146" s="158"/>
      <c r="AA146" s="158"/>
      <c r="AB146" s="158"/>
      <c r="AC146" s="158"/>
      <c r="AD146" s="158"/>
      <c r="AE146" s="158"/>
      <c r="AF146" s="158"/>
      <c r="AG146" s="158"/>
      <c r="AH146" s="158"/>
      <c r="AI146" s="158"/>
      <c r="AJ146" s="158"/>
      <c r="AK146" s="158"/>
      <c r="AL146" s="158"/>
      <c r="AM146" s="158"/>
      <c r="AN146" s="158"/>
      <c r="AO146" s="158"/>
      <c r="AP146" s="158"/>
      <c r="AQ146" s="158"/>
      <c r="AR146" s="158"/>
      <c r="AS146" s="158"/>
      <c r="AT146" s="158"/>
      <c r="AU146" s="158"/>
      <c r="AV146" s="158"/>
      <c r="AW146" s="158"/>
      <c r="AX146" s="158"/>
      <c r="AY146" s="158"/>
      <c r="AZ146" s="158"/>
      <c r="BA146" s="158"/>
      <c r="BB146" s="158"/>
      <c r="BC146" s="158"/>
      <c r="BD146" s="158"/>
      <c r="BE146" s="158"/>
      <c r="BF146" s="158"/>
      <c r="BG146" s="158"/>
      <c r="BH146" s="158"/>
      <c r="BI146" s="9"/>
    </row>
    <row r="147" spans="2:61" ht="18" customHeight="1" thickBot="1" x14ac:dyDescent="0.25">
      <c r="B147" s="12"/>
      <c r="C147" s="24"/>
      <c r="D147" s="24"/>
      <c r="E147" s="24"/>
      <c r="F147" s="24"/>
      <c r="G147" s="24"/>
      <c r="H147" s="24"/>
      <c r="I147" s="24"/>
      <c r="J147" s="24"/>
      <c r="K147" s="24"/>
      <c r="L147" s="24"/>
      <c r="M147" s="24"/>
      <c r="N147" s="24"/>
      <c r="O147" s="2"/>
      <c r="P147" s="2"/>
      <c r="Q147" s="2"/>
      <c r="R147" s="2"/>
      <c r="S147" s="2"/>
      <c r="T147" s="2"/>
      <c r="U147" s="2"/>
      <c r="V147" s="2"/>
      <c r="W147" s="2"/>
      <c r="X147" s="2"/>
      <c r="Y147" s="2"/>
      <c r="Z147" s="2"/>
      <c r="AA147" s="2"/>
      <c r="AB147" s="2"/>
      <c r="AC147" s="2"/>
      <c r="AD147" s="2"/>
      <c r="AE147" s="2"/>
      <c r="AF147" s="2"/>
      <c r="AG147" s="2"/>
      <c r="AH147" s="2"/>
      <c r="AI147" s="25"/>
      <c r="AJ147" s="25"/>
      <c r="AK147" s="25"/>
      <c r="AL147" s="25"/>
      <c r="AM147" s="25"/>
      <c r="AN147" s="25"/>
      <c r="AO147" s="25"/>
      <c r="AP147" s="25"/>
      <c r="AQ147" s="25"/>
      <c r="AR147" s="25"/>
      <c r="AS147" s="25"/>
      <c r="AT147" s="25"/>
      <c r="AU147" s="25"/>
      <c r="AV147" s="25"/>
      <c r="AW147" s="25"/>
      <c r="AX147" s="25"/>
      <c r="AY147" s="25"/>
      <c r="AZ147" s="25"/>
      <c r="BA147" s="25"/>
      <c r="BB147" s="25"/>
      <c r="BC147" s="16"/>
      <c r="BD147" s="16"/>
      <c r="BE147" s="16"/>
      <c r="BF147" s="16"/>
      <c r="BG147" s="16"/>
      <c r="BH147" s="16"/>
      <c r="BI147" s="17"/>
    </row>
    <row r="148" spans="2:61" ht="18" customHeight="1" x14ac:dyDescent="0.2">
      <c r="B148" s="122" t="s">
        <v>12</v>
      </c>
      <c r="C148" s="162"/>
      <c r="D148" s="162"/>
      <c r="E148" s="162"/>
      <c r="F148" s="162"/>
      <c r="G148" s="162"/>
      <c r="H148" s="162"/>
      <c r="I148" s="162"/>
      <c r="J148" s="162"/>
      <c r="K148" s="162"/>
      <c r="L148" s="162"/>
      <c r="M148" s="162"/>
      <c r="N148" s="162"/>
      <c r="O148" s="162"/>
      <c r="P148" s="162"/>
      <c r="Q148" s="162"/>
      <c r="R148" s="162"/>
      <c r="S148" s="162"/>
      <c r="T148" s="123"/>
      <c r="U148" s="122" t="s">
        <v>13</v>
      </c>
      <c r="V148" s="162"/>
      <c r="W148" s="162"/>
      <c r="X148" s="162"/>
      <c r="Y148" s="162"/>
      <c r="Z148" s="123"/>
      <c r="AA148" s="128" t="s">
        <v>2</v>
      </c>
      <c r="AB148" s="129"/>
      <c r="AC148" s="129"/>
      <c r="AD148" s="129"/>
      <c r="AE148" s="130"/>
      <c r="AF148" s="122" t="s">
        <v>32</v>
      </c>
      <c r="AG148" s="123"/>
      <c r="AH148" s="122" t="s">
        <v>21</v>
      </c>
      <c r="AI148" s="123"/>
      <c r="AJ148" s="122" t="s">
        <v>22</v>
      </c>
      <c r="AK148" s="123"/>
      <c r="AL148" s="122" t="s">
        <v>23</v>
      </c>
      <c r="AM148" s="123"/>
      <c r="AN148" s="122" t="s">
        <v>24</v>
      </c>
      <c r="AO148" s="123"/>
      <c r="AP148" s="122" t="s">
        <v>25</v>
      </c>
      <c r="AQ148" s="123"/>
      <c r="AR148" s="122" t="s">
        <v>26</v>
      </c>
      <c r="AS148" s="123"/>
      <c r="AT148" s="122" t="s">
        <v>27</v>
      </c>
      <c r="AU148" s="123"/>
      <c r="AV148" s="122" t="s">
        <v>28</v>
      </c>
      <c r="AW148" s="123"/>
      <c r="AX148" s="122" t="s">
        <v>29</v>
      </c>
      <c r="AY148" s="123"/>
      <c r="AZ148" s="122" t="s">
        <v>30</v>
      </c>
      <c r="BA148" s="123"/>
      <c r="BB148" s="122" t="s">
        <v>31</v>
      </c>
      <c r="BC148" s="123"/>
      <c r="BD148" s="128" t="s">
        <v>9</v>
      </c>
      <c r="BE148" s="129"/>
      <c r="BF148" s="129"/>
      <c r="BG148" s="129"/>
      <c r="BH148" s="129"/>
      <c r="BI148" s="130"/>
    </row>
    <row r="149" spans="2:61" ht="18" customHeight="1" x14ac:dyDescent="0.2">
      <c r="B149" s="124"/>
      <c r="C149" s="163"/>
      <c r="D149" s="163"/>
      <c r="E149" s="163"/>
      <c r="F149" s="163"/>
      <c r="G149" s="163"/>
      <c r="H149" s="163"/>
      <c r="I149" s="163"/>
      <c r="J149" s="163"/>
      <c r="K149" s="163"/>
      <c r="L149" s="163"/>
      <c r="M149" s="163"/>
      <c r="N149" s="163"/>
      <c r="O149" s="163"/>
      <c r="P149" s="163"/>
      <c r="Q149" s="163"/>
      <c r="R149" s="163"/>
      <c r="S149" s="163"/>
      <c r="T149" s="125"/>
      <c r="U149" s="124"/>
      <c r="V149" s="163"/>
      <c r="W149" s="163"/>
      <c r="X149" s="163"/>
      <c r="Y149" s="163"/>
      <c r="Z149" s="125"/>
      <c r="AA149" s="131"/>
      <c r="AB149" s="132"/>
      <c r="AC149" s="132"/>
      <c r="AD149" s="132"/>
      <c r="AE149" s="133"/>
      <c r="AF149" s="124"/>
      <c r="AG149" s="125"/>
      <c r="AH149" s="124"/>
      <c r="AI149" s="125"/>
      <c r="AJ149" s="124"/>
      <c r="AK149" s="125"/>
      <c r="AL149" s="124"/>
      <c r="AM149" s="125"/>
      <c r="AN149" s="124"/>
      <c r="AO149" s="125"/>
      <c r="AP149" s="124"/>
      <c r="AQ149" s="125"/>
      <c r="AR149" s="124"/>
      <c r="AS149" s="125"/>
      <c r="AT149" s="124"/>
      <c r="AU149" s="125"/>
      <c r="AV149" s="124"/>
      <c r="AW149" s="125"/>
      <c r="AX149" s="124"/>
      <c r="AY149" s="125"/>
      <c r="AZ149" s="124"/>
      <c r="BA149" s="125"/>
      <c r="BB149" s="124"/>
      <c r="BC149" s="125"/>
      <c r="BD149" s="131"/>
      <c r="BE149" s="132"/>
      <c r="BF149" s="132"/>
      <c r="BG149" s="132"/>
      <c r="BH149" s="132"/>
      <c r="BI149" s="133"/>
    </row>
    <row r="150" spans="2:61" ht="18" customHeight="1" thickBot="1" x14ac:dyDescent="0.25">
      <c r="B150" s="126"/>
      <c r="C150" s="164"/>
      <c r="D150" s="164"/>
      <c r="E150" s="164"/>
      <c r="F150" s="164"/>
      <c r="G150" s="164"/>
      <c r="H150" s="164"/>
      <c r="I150" s="164"/>
      <c r="J150" s="164"/>
      <c r="K150" s="164"/>
      <c r="L150" s="164"/>
      <c r="M150" s="164"/>
      <c r="N150" s="164"/>
      <c r="O150" s="164"/>
      <c r="P150" s="164"/>
      <c r="Q150" s="164"/>
      <c r="R150" s="164"/>
      <c r="S150" s="164"/>
      <c r="T150" s="127"/>
      <c r="U150" s="126"/>
      <c r="V150" s="164"/>
      <c r="W150" s="164"/>
      <c r="X150" s="164"/>
      <c r="Y150" s="164"/>
      <c r="Z150" s="127"/>
      <c r="AA150" s="134"/>
      <c r="AB150" s="135"/>
      <c r="AC150" s="135"/>
      <c r="AD150" s="135"/>
      <c r="AE150" s="136"/>
      <c r="AF150" s="126"/>
      <c r="AG150" s="127"/>
      <c r="AH150" s="126"/>
      <c r="AI150" s="127"/>
      <c r="AJ150" s="126"/>
      <c r="AK150" s="127"/>
      <c r="AL150" s="126"/>
      <c r="AM150" s="127"/>
      <c r="AN150" s="126"/>
      <c r="AO150" s="127"/>
      <c r="AP150" s="126"/>
      <c r="AQ150" s="127"/>
      <c r="AR150" s="126"/>
      <c r="AS150" s="127"/>
      <c r="AT150" s="126"/>
      <c r="AU150" s="127"/>
      <c r="AV150" s="126"/>
      <c r="AW150" s="127"/>
      <c r="AX150" s="126"/>
      <c r="AY150" s="127"/>
      <c r="AZ150" s="126"/>
      <c r="BA150" s="127"/>
      <c r="BB150" s="126"/>
      <c r="BC150" s="127"/>
      <c r="BD150" s="134"/>
      <c r="BE150" s="135"/>
      <c r="BF150" s="135"/>
      <c r="BG150" s="135"/>
      <c r="BH150" s="135"/>
      <c r="BI150" s="136"/>
    </row>
    <row r="151" spans="2:61" ht="36" customHeight="1" x14ac:dyDescent="0.2">
      <c r="B151" s="93" t="s">
        <v>343</v>
      </c>
      <c r="C151" s="94"/>
      <c r="D151" s="94"/>
      <c r="E151" s="94"/>
      <c r="F151" s="94"/>
      <c r="G151" s="94"/>
      <c r="H151" s="94"/>
      <c r="I151" s="94"/>
      <c r="J151" s="94"/>
      <c r="K151" s="94"/>
      <c r="L151" s="94"/>
      <c r="M151" s="94"/>
      <c r="N151" s="94"/>
      <c r="O151" s="94"/>
      <c r="P151" s="94"/>
      <c r="Q151" s="94"/>
      <c r="R151" s="94"/>
      <c r="S151" s="94"/>
      <c r="T151" s="95"/>
      <c r="U151" s="96" t="s">
        <v>156</v>
      </c>
      <c r="V151" s="97"/>
      <c r="W151" s="98"/>
      <c r="X151" s="98"/>
      <c r="Y151" s="98"/>
      <c r="Z151" s="99"/>
      <c r="AA151" s="100">
        <f>+BD151/$BD$194</f>
        <v>5.4085031802993053E-3</v>
      </c>
      <c r="AB151" s="101"/>
      <c r="AC151" s="101"/>
      <c r="AD151" s="101"/>
      <c r="AE151" s="102"/>
      <c r="AF151" s="243"/>
      <c r="AG151" s="244"/>
      <c r="AH151" s="243">
        <v>1</v>
      </c>
      <c r="AI151" s="244"/>
      <c r="AJ151" s="245"/>
      <c r="AK151" s="246"/>
      <c r="AL151" s="245"/>
      <c r="AM151" s="246"/>
      <c r="AN151" s="245"/>
      <c r="AO151" s="246"/>
      <c r="AP151" s="245"/>
      <c r="AQ151" s="246"/>
      <c r="AR151" s="245"/>
      <c r="AS151" s="246"/>
      <c r="AT151" s="245"/>
      <c r="AU151" s="246"/>
      <c r="AV151" s="245"/>
      <c r="AW151" s="246"/>
      <c r="AX151" s="245"/>
      <c r="AY151" s="246"/>
      <c r="AZ151" s="245"/>
      <c r="BA151" s="246"/>
      <c r="BB151" s="245"/>
      <c r="BC151" s="246"/>
      <c r="BD151" s="223">
        <v>243131.42857142858</v>
      </c>
      <c r="BE151" s="224"/>
      <c r="BF151" s="224"/>
      <c r="BG151" s="224"/>
      <c r="BH151" s="224"/>
      <c r="BI151" s="225"/>
    </row>
    <row r="152" spans="2:61" ht="54.75" customHeight="1" x14ac:dyDescent="0.2">
      <c r="B152" s="57" t="s">
        <v>790</v>
      </c>
      <c r="C152" s="58"/>
      <c r="D152" s="58"/>
      <c r="E152" s="58"/>
      <c r="F152" s="58"/>
      <c r="G152" s="58"/>
      <c r="H152" s="58"/>
      <c r="I152" s="58"/>
      <c r="J152" s="58"/>
      <c r="K152" s="58"/>
      <c r="L152" s="58"/>
      <c r="M152" s="58"/>
      <c r="N152" s="58"/>
      <c r="O152" s="58"/>
      <c r="P152" s="58"/>
      <c r="Q152" s="58"/>
      <c r="R152" s="58"/>
      <c r="S152" s="58"/>
      <c r="T152" s="59"/>
      <c r="U152" s="60" t="s">
        <v>157</v>
      </c>
      <c r="V152" s="61"/>
      <c r="W152" s="61"/>
      <c r="X152" s="61"/>
      <c r="Y152" s="61"/>
      <c r="Z152" s="62"/>
      <c r="AA152" s="63">
        <f t="shared" ref="AA152:AA193" si="5">+BD152/$BD$194</f>
        <v>2.0485033117365599E-3</v>
      </c>
      <c r="AB152" s="64"/>
      <c r="AC152" s="64"/>
      <c r="AD152" s="64"/>
      <c r="AE152" s="65"/>
      <c r="AF152" s="249"/>
      <c r="AG152" s="250"/>
      <c r="AH152" s="249"/>
      <c r="AI152" s="250"/>
      <c r="AJ152" s="247">
        <v>1</v>
      </c>
      <c r="AK152" s="248"/>
      <c r="AL152" s="247"/>
      <c r="AM152" s="248"/>
      <c r="AN152" s="247"/>
      <c r="AO152" s="248"/>
      <c r="AP152" s="247"/>
      <c r="AQ152" s="248"/>
      <c r="AR152" s="247"/>
      <c r="AS152" s="248"/>
      <c r="AT152" s="247"/>
      <c r="AU152" s="248"/>
      <c r="AV152" s="247"/>
      <c r="AW152" s="248"/>
      <c r="AX152" s="247"/>
      <c r="AY152" s="248"/>
      <c r="AZ152" s="247"/>
      <c r="BA152" s="248"/>
      <c r="BB152" s="247"/>
      <c r="BC152" s="248"/>
      <c r="BD152" s="228">
        <v>92087.5</v>
      </c>
      <c r="BE152" s="229"/>
      <c r="BF152" s="229"/>
      <c r="BG152" s="229"/>
      <c r="BH152" s="229"/>
      <c r="BI152" s="230"/>
    </row>
    <row r="153" spans="2:61" ht="18" customHeight="1" x14ac:dyDescent="0.2">
      <c r="B153" s="42" t="s">
        <v>340</v>
      </c>
      <c r="C153" s="43"/>
      <c r="D153" s="43"/>
      <c r="E153" s="43"/>
      <c r="F153" s="43"/>
      <c r="G153" s="43"/>
      <c r="H153" s="43"/>
      <c r="I153" s="43"/>
      <c r="J153" s="43"/>
      <c r="K153" s="43"/>
      <c r="L153" s="43"/>
      <c r="M153" s="43"/>
      <c r="N153" s="43"/>
      <c r="O153" s="43"/>
      <c r="P153" s="43"/>
      <c r="Q153" s="43"/>
      <c r="R153" s="43"/>
      <c r="S153" s="43"/>
      <c r="T153" s="44"/>
      <c r="U153" s="45" t="s">
        <v>158</v>
      </c>
      <c r="V153" s="46"/>
      <c r="W153" s="46"/>
      <c r="X153" s="46"/>
      <c r="Y153" s="46"/>
      <c r="Z153" s="47"/>
      <c r="AA153" s="48">
        <f t="shared" si="5"/>
        <v>2.2390094720737035E-2</v>
      </c>
      <c r="AB153" s="49"/>
      <c r="AC153" s="49"/>
      <c r="AD153" s="49"/>
      <c r="AE153" s="50"/>
      <c r="AF153" s="212"/>
      <c r="AG153" s="213"/>
      <c r="AH153" s="212"/>
      <c r="AI153" s="213"/>
      <c r="AJ153" s="192">
        <v>1</v>
      </c>
      <c r="AK153" s="193"/>
      <c r="AL153" s="192">
        <v>1</v>
      </c>
      <c r="AM153" s="193"/>
      <c r="AN153" s="192">
        <v>1</v>
      </c>
      <c r="AO153" s="193"/>
      <c r="AP153" s="192">
        <v>1</v>
      </c>
      <c r="AQ153" s="193"/>
      <c r="AR153" s="192">
        <v>1</v>
      </c>
      <c r="AS153" s="193"/>
      <c r="AT153" s="192">
        <v>1</v>
      </c>
      <c r="AU153" s="193"/>
      <c r="AV153" s="192">
        <v>1</v>
      </c>
      <c r="AW153" s="193"/>
      <c r="AX153" s="192">
        <v>1</v>
      </c>
      <c r="AY153" s="193"/>
      <c r="AZ153" s="192">
        <v>1</v>
      </c>
      <c r="BA153" s="193"/>
      <c r="BB153" s="192">
        <v>1</v>
      </c>
      <c r="BC153" s="193"/>
      <c r="BD153" s="69">
        <v>1006514.2857142854</v>
      </c>
      <c r="BE153" s="70"/>
      <c r="BF153" s="70"/>
      <c r="BG153" s="70"/>
      <c r="BH153" s="70"/>
      <c r="BI153" s="71"/>
    </row>
    <row r="154" spans="2:61" ht="54.75" customHeight="1" x14ac:dyDescent="0.2">
      <c r="B154" s="57" t="s">
        <v>344</v>
      </c>
      <c r="C154" s="58"/>
      <c r="D154" s="58"/>
      <c r="E154" s="58"/>
      <c r="F154" s="58"/>
      <c r="G154" s="58"/>
      <c r="H154" s="58"/>
      <c r="I154" s="58"/>
      <c r="J154" s="58"/>
      <c r="K154" s="58"/>
      <c r="L154" s="58"/>
      <c r="M154" s="58"/>
      <c r="N154" s="58"/>
      <c r="O154" s="58"/>
      <c r="P154" s="58"/>
      <c r="Q154" s="58"/>
      <c r="R154" s="58"/>
      <c r="S154" s="58"/>
      <c r="T154" s="59"/>
      <c r="U154" s="60" t="s">
        <v>159</v>
      </c>
      <c r="V154" s="61"/>
      <c r="W154" s="61"/>
      <c r="X154" s="61"/>
      <c r="Y154" s="61"/>
      <c r="Z154" s="62"/>
      <c r="AA154" s="63">
        <f t="shared" si="5"/>
        <v>1.1801864180358975E-2</v>
      </c>
      <c r="AB154" s="64"/>
      <c r="AC154" s="64"/>
      <c r="AD154" s="64"/>
      <c r="AE154" s="65"/>
      <c r="AF154" s="206"/>
      <c r="AG154" s="207"/>
      <c r="AH154" s="206"/>
      <c r="AI154" s="207"/>
      <c r="AJ154" s="190">
        <v>1</v>
      </c>
      <c r="AK154" s="191"/>
      <c r="AL154" s="190">
        <v>1</v>
      </c>
      <c r="AM154" s="191"/>
      <c r="AN154" s="190">
        <v>1</v>
      </c>
      <c r="AO154" s="191"/>
      <c r="AP154" s="190">
        <v>1</v>
      </c>
      <c r="AQ154" s="191"/>
      <c r="AR154" s="190">
        <v>1</v>
      </c>
      <c r="AS154" s="191"/>
      <c r="AT154" s="190">
        <v>1</v>
      </c>
      <c r="AU154" s="191"/>
      <c r="AV154" s="190">
        <v>1</v>
      </c>
      <c r="AW154" s="191"/>
      <c r="AX154" s="190">
        <v>1</v>
      </c>
      <c r="AY154" s="191"/>
      <c r="AZ154" s="190">
        <v>1</v>
      </c>
      <c r="BA154" s="191"/>
      <c r="BB154" s="190">
        <v>1</v>
      </c>
      <c r="BC154" s="191"/>
      <c r="BD154" s="39">
        <v>530535.71428571432</v>
      </c>
      <c r="BE154" s="40"/>
      <c r="BF154" s="40"/>
      <c r="BG154" s="40"/>
      <c r="BH154" s="40"/>
      <c r="BI154" s="41"/>
    </row>
    <row r="155" spans="2:61" ht="54.75" customHeight="1" x14ac:dyDescent="0.2">
      <c r="B155" s="42" t="s">
        <v>522</v>
      </c>
      <c r="C155" s="43"/>
      <c r="D155" s="43"/>
      <c r="E155" s="43"/>
      <c r="F155" s="43"/>
      <c r="G155" s="43"/>
      <c r="H155" s="43"/>
      <c r="I155" s="43"/>
      <c r="J155" s="43"/>
      <c r="K155" s="43"/>
      <c r="L155" s="43"/>
      <c r="M155" s="43"/>
      <c r="N155" s="43"/>
      <c r="O155" s="43"/>
      <c r="P155" s="43"/>
      <c r="Q155" s="43"/>
      <c r="R155" s="43"/>
      <c r="S155" s="43"/>
      <c r="T155" s="44"/>
      <c r="U155" s="45" t="s">
        <v>160</v>
      </c>
      <c r="V155" s="46"/>
      <c r="W155" s="46"/>
      <c r="X155" s="46"/>
      <c r="Y155" s="46"/>
      <c r="Z155" s="47"/>
      <c r="AA155" s="48">
        <f t="shared" si="5"/>
        <v>0.18692309689362901</v>
      </c>
      <c r="AB155" s="49"/>
      <c r="AC155" s="49"/>
      <c r="AD155" s="49"/>
      <c r="AE155" s="50"/>
      <c r="AF155" s="212"/>
      <c r="AG155" s="213"/>
      <c r="AH155" s="212"/>
      <c r="AI155" s="213"/>
      <c r="AJ155" s="45">
        <v>1</v>
      </c>
      <c r="AK155" s="46"/>
      <c r="AL155" s="46"/>
      <c r="AM155" s="46"/>
      <c r="AN155" s="46"/>
      <c r="AO155" s="46"/>
      <c r="AP155" s="46"/>
      <c r="AQ155" s="46"/>
      <c r="AR155" s="46"/>
      <c r="AS155" s="46"/>
      <c r="AT155" s="46"/>
      <c r="AU155" s="46"/>
      <c r="AV155" s="46"/>
      <c r="AW155" s="46"/>
      <c r="AX155" s="46"/>
      <c r="AY155" s="46"/>
      <c r="AZ155" s="46"/>
      <c r="BA155" s="46"/>
      <c r="BB155" s="46"/>
      <c r="BC155" s="47"/>
      <c r="BD155" s="69">
        <v>8402857.1428571418</v>
      </c>
      <c r="BE155" s="70"/>
      <c r="BF155" s="70"/>
      <c r="BG155" s="70"/>
      <c r="BH155" s="70"/>
      <c r="BI155" s="71"/>
    </row>
    <row r="156" spans="2:61" ht="54" customHeight="1" x14ac:dyDescent="0.2">
      <c r="B156" s="57" t="s">
        <v>345</v>
      </c>
      <c r="C156" s="58"/>
      <c r="D156" s="58"/>
      <c r="E156" s="58"/>
      <c r="F156" s="58"/>
      <c r="G156" s="58"/>
      <c r="H156" s="58"/>
      <c r="I156" s="58"/>
      <c r="J156" s="58"/>
      <c r="K156" s="58"/>
      <c r="L156" s="58"/>
      <c r="M156" s="58"/>
      <c r="N156" s="58"/>
      <c r="O156" s="58"/>
      <c r="P156" s="58"/>
      <c r="Q156" s="58"/>
      <c r="R156" s="58"/>
      <c r="S156" s="58"/>
      <c r="T156" s="59"/>
      <c r="U156" s="60" t="s">
        <v>161</v>
      </c>
      <c r="V156" s="61"/>
      <c r="W156" s="61"/>
      <c r="X156" s="61"/>
      <c r="Y156" s="61"/>
      <c r="Z156" s="62"/>
      <c r="AA156" s="63">
        <f t="shared" si="5"/>
        <v>3.5439754786768976E-3</v>
      </c>
      <c r="AB156" s="64"/>
      <c r="AC156" s="64"/>
      <c r="AD156" s="64"/>
      <c r="AE156" s="65"/>
      <c r="AF156" s="206"/>
      <c r="AG156" s="207"/>
      <c r="AH156" s="206"/>
      <c r="AI156" s="207"/>
      <c r="AJ156" s="190">
        <v>1</v>
      </c>
      <c r="AK156" s="191"/>
      <c r="AL156" s="190"/>
      <c r="AM156" s="191"/>
      <c r="AN156" s="190"/>
      <c r="AO156" s="191"/>
      <c r="AP156" s="190">
        <v>1</v>
      </c>
      <c r="AQ156" s="191"/>
      <c r="AR156" s="190"/>
      <c r="AS156" s="191"/>
      <c r="AT156" s="190"/>
      <c r="AU156" s="191"/>
      <c r="AV156" s="190">
        <v>1</v>
      </c>
      <c r="AW156" s="191"/>
      <c r="AX156" s="190"/>
      <c r="AY156" s="191"/>
      <c r="AZ156" s="190"/>
      <c r="BA156" s="191"/>
      <c r="BB156" s="190">
        <v>1</v>
      </c>
      <c r="BC156" s="191"/>
      <c r="BD156" s="39">
        <v>159314.28571428571</v>
      </c>
      <c r="BE156" s="40"/>
      <c r="BF156" s="40"/>
      <c r="BG156" s="40"/>
      <c r="BH156" s="40"/>
      <c r="BI156" s="41"/>
    </row>
    <row r="157" spans="2:61" ht="71.25" customHeight="1" x14ac:dyDescent="0.2">
      <c r="B157" s="42" t="s">
        <v>370</v>
      </c>
      <c r="C157" s="43"/>
      <c r="D157" s="43"/>
      <c r="E157" s="43"/>
      <c r="F157" s="43"/>
      <c r="G157" s="43"/>
      <c r="H157" s="43"/>
      <c r="I157" s="43"/>
      <c r="J157" s="43"/>
      <c r="K157" s="43"/>
      <c r="L157" s="43"/>
      <c r="M157" s="43"/>
      <c r="N157" s="43"/>
      <c r="O157" s="43"/>
      <c r="P157" s="43"/>
      <c r="Q157" s="43"/>
      <c r="R157" s="43"/>
      <c r="S157" s="43"/>
      <c r="T157" s="44"/>
      <c r="U157" s="45" t="s">
        <v>162</v>
      </c>
      <c r="V157" s="46"/>
      <c r="W157" s="46"/>
      <c r="X157" s="46"/>
      <c r="Y157" s="46"/>
      <c r="Z157" s="47"/>
      <c r="AA157" s="48">
        <f t="shared" si="5"/>
        <v>7.2022022184812989E-2</v>
      </c>
      <c r="AB157" s="49"/>
      <c r="AC157" s="49"/>
      <c r="AD157" s="49"/>
      <c r="AE157" s="50"/>
      <c r="AF157" s="212"/>
      <c r="AG157" s="213"/>
      <c r="AH157" s="212"/>
      <c r="AI157" s="213"/>
      <c r="AJ157" s="192"/>
      <c r="AK157" s="193"/>
      <c r="AL157" s="192"/>
      <c r="AM157" s="193"/>
      <c r="AN157" s="192"/>
      <c r="AO157" s="193"/>
      <c r="AP157" s="192"/>
      <c r="AQ157" s="193"/>
      <c r="AR157" s="192"/>
      <c r="AS157" s="193"/>
      <c r="AT157" s="263">
        <v>1</v>
      </c>
      <c r="AU157" s="264"/>
      <c r="AV157" s="264"/>
      <c r="AW157" s="264"/>
      <c r="AX157" s="264"/>
      <c r="AY157" s="264"/>
      <c r="AZ157" s="264"/>
      <c r="BA157" s="264"/>
      <c r="BB157" s="264"/>
      <c r="BC157" s="265"/>
      <c r="BD157" s="69">
        <v>3237645.7142857146</v>
      </c>
      <c r="BE157" s="70"/>
      <c r="BF157" s="70"/>
      <c r="BG157" s="70"/>
      <c r="BH157" s="70"/>
      <c r="BI157" s="71"/>
    </row>
    <row r="158" spans="2:61" ht="72" customHeight="1" x14ac:dyDescent="0.2">
      <c r="B158" s="57" t="s">
        <v>371</v>
      </c>
      <c r="C158" s="58"/>
      <c r="D158" s="58"/>
      <c r="E158" s="58"/>
      <c r="F158" s="58"/>
      <c r="G158" s="58"/>
      <c r="H158" s="58"/>
      <c r="I158" s="58"/>
      <c r="J158" s="58"/>
      <c r="K158" s="58"/>
      <c r="L158" s="58"/>
      <c r="M158" s="58"/>
      <c r="N158" s="58"/>
      <c r="O158" s="58"/>
      <c r="P158" s="58"/>
      <c r="Q158" s="58"/>
      <c r="R158" s="58"/>
      <c r="S158" s="58"/>
      <c r="T158" s="59"/>
      <c r="U158" s="60" t="s">
        <v>350</v>
      </c>
      <c r="V158" s="61"/>
      <c r="W158" s="61"/>
      <c r="X158" s="61"/>
      <c r="Y158" s="61"/>
      <c r="Z158" s="62"/>
      <c r="AA158" s="63">
        <f t="shared" si="5"/>
        <v>0</v>
      </c>
      <c r="AB158" s="64"/>
      <c r="AC158" s="64"/>
      <c r="AD158" s="64"/>
      <c r="AE158" s="65"/>
      <c r="AF158" s="206"/>
      <c r="AG158" s="207"/>
      <c r="AH158" s="206"/>
      <c r="AI158" s="207"/>
      <c r="AJ158" s="190"/>
      <c r="AK158" s="191"/>
      <c r="AL158" s="190"/>
      <c r="AM158" s="191"/>
      <c r="AN158" s="190"/>
      <c r="AO158" s="191"/>
      <c r="AP158" s="190"/>
      <c r="AQ158" s="191"/>
      <c r="AR158" s="190"/>
      <c r="AS158" s="191"/>
      <c r="AT158" s="190"/>
      <c r="AU158" s="191"/>
      <c r="AV158" s="190"/>
      <c r="AW158" s="191"/>
      <c r="AX158" s="190"/>
      <c r="AY158" s="191"/>
      <c r="AZ158" s="190"/>
      <c r="BA158" s="191"/>
      <c r="BB158" s="190"/>
      <c r="BC158" s="191"/>
      <c r="BD158" s="39">
        <v>0</v>
      </c>
      <c r="BE158" s="40"/>
      <c r="BF158" s="40"/>
      <c r="BG158" s="40"/>
      <c r="BH158" s="40"/>
      <c r="BI158" s="41"/>
    </row>
    <row r="159" spans="2:61" ht="54" customHeight="1" x14ac:dyDescent="0.2">
      <c r="B159" s="42" t="s">
        <v>372</v>
      </c>
      <c r="C159" s="43"/>
      <c r="D159" s="43"/>
      <c r="E159" s="43"/>
      <c r="F159" s="43"/>
      <c r="G159" s="43"/>
      <c r="H159" s="43"/>
      <c r="I159" s="43"/>
      <c r="J159" s="43"/>
      <c r="K159" s="43"/>
      <c r="L159" s="43"/>
      <c r="M159" s="43"/>
      <c r="N159" s="43"/>
      <c r="O159" s="43"/>
      <c r="P159" s="43"/>
      <c r="Q159" s="43"/>
      <c r="R159" s="43"/>
      <c r="S159" s="43"/>
      <c r="T159" s="44"/>
      <c r="U159" s="45" t="s">
        <v>351</v>
      </c>
      <c r="V159" s="46"/>
      <c r="W159" s="46"/>
      <c r="X159" s="46"/>
      <c r="Y159" s="46"/>
      <c r="Z159" s="47"/>
      <c r="AA159" s="48">
        <f t="shared" si="5"/>
        <v>6.2321851138262267E-2</v>
      </c>
      <c r="AB159" s="49"/>
      <c r="AC159" s="49"/>
      <c r="AD159" s="49"/>
      <c r="AE159" s="50"/>
      <c r="AF159" s="212"/>
      <c r="AG159" s="213"/>
      <c r="AH159" s="212"/>
      <c r="AI159" s="213"/>
      <c r="AJ159" s="192"/>
      <c r="AK159" s="193"/>
      <c r="AL159" s="192"/>
      <c r="AM159" s="193"/>
      <c r="AN159" s="263">
        <v>1</v>
      </c>
      <c r="AO159" s="264"/>
      <c r="AP159" s="264"/>
      <c r="AQ159" s="264"/>
      <c r="AR159" s="264"/>
      <c r="AS159" s="264"/>
      <c r="AT159" s="264"/>
      <c r="AU159" s="265"/>
      <c r="AV159" s="192"/>
      <c r="AW159" s="193"/>
      <c r="AX159" s="192"/>
      <c r="AY159" s="193"/>
      <c r="AZ159" s="192"/>
      <c r="BA159" s="193"/>
      <c r="BB159" s="192"/>
      <c r="BC159" s="193"/>
      <c r="BD159" s="69">
        <v>2801588.5714285714</v>
      </c>
      <c r="BE159" s="70"/>
      <c r="BF159" s="70"/>
      <c r="BG159" s="70"/>
      <c r="BH159" s="70"/>
      <c r="BI159" s="71"/>
    </row>
    <row r="160" spans="2:61" ht="54.75" customHeight="1" x14ac:dyDescent="0.2">
      <c r="B160" s="57" t="s">
        <v>373</v>
      </c>
      <c r="C160" s="58"/>
      <c r="D160" s="58"/>
      <c r="E160" s="58"/>
      <c r="F160" s="58"/>
      <c r="G160" s="58"/>
      <c r="H160" s="58"/>
      <c r="I160" s="58"/>
      <c r="J160" s="58"/>
      <c r="K160" s="58"/>
      <c r="L160" s="58"/>
      <c r="M160" s="58"/>
      <c r="N160" s="58"/>
      <c r="O160" s="58"/>
      <c r="P160" s="58"/>
      <c r="Q160" s="58"/>
      <c r="R160" s="58"/>
      <c r="S160" s="58"/>
      <c r="T160" s="59"/>
      <c r="U160" s="60" t="s">
        <v>352</v>
      </c>
      <c r="V160" s="61"/>
      <c r="W160" s="61"/>
      <c r="X160" s="61"/>
      <c r="Y160" s="61"/>
      <c r="Z160" s="62"/>
      <c r="AA160" s="63">
        <f t="shared" si="5"/>
        <v>0</v>
      </c>
      <c r="AB160" s="64"/>
      <c r="AC160" s="64"/>
      <c r="AD160" s="64"/>
      <c r="AE160" s="65"/>
      <c r="AF160" s="206"/>
      <c r="AG160" s="207"/>
      <c r="AH160" s="206"/>
      <c r="AI160" s="207"/>
      <c r="AJ160" s="190"/>
      <c r="AK160" s="191"/>
      <c r="AL160" s="190"/>
      <c r="AM160" s="191"/>
      <c r="AN160" s="190"/>
      <c r="AO160" s="191"/>
      <c r="AP160" s="190"/>
      <c r="AQ160" s="191"/>
      <c r="AR160" s="190"/>
      <c r="AS160" s="191"/>
      <c r="AT160" s="190"/>
      <c r="AU160" s="191"/>
      <c r="AV160" s="190"/>
      <c r="AW160" s="191"/>
      <c r="AX160" s="190"/>
      <c r="AY160" s="191"/>
      <c r="AZ160" s="190"/>
      <c r="BA160" s="191"/>
      <c r="BB160" s="190"/>
      <c r="BC160" s="191"/>
      <c r="BD160" s="39">
        <v>0</v>
      </c>
      <c r="BE160" s="40"/>
      <c r="BF160" s="40"/>
      <c r="BG160" s="40"/>
      <c r="BH160" s="40"/>
      <c r="BI160" s="41"/>
    </row>
    <row r="161" spans="2:61" ht="72" customHeight="1" x14ac:dyDescent="0.2">
      <c r="B161" s="42" t="s">
        <v>374</v>
      </c>
      <c r="C161" s="43"/>
      <c r="D161" s="43"/>
      <c r="E161" s="43"/>
      <c r="F161" s="43"/>
      <c r="G161" s="43"/>
      <c r="H161" s="43"/>
      <c r="I161" s="43"/>
      <c r="J161" s="43"/>
      <c r="K161" s="43"/>
      <c r="L161" s="43"/>
      <c r="M161" s="43"/>
      <c r="N161" s="43"/>
      <c r="O161" s="43"/>
      <c r="P161" s="43"/>
      <c r="Q161" s="43"/>
      <c r="R161" s="43"/>
      <c r="S161" s="43"/>
      <c r="T161" s="44"/>
      <c r="U161" s="45" t="s">
        <v>353</v>
      </c>
      <c r="V161" s="46"/>
      <c r="W161" s="46"/>
      <c r="X161" s="46"/>
      <c r="Y161" s="46"/>
      <c r="Z161" s="47"/>
      <c r="AA161" s="48">
        <f t="shared" si="5"/>
        <v>0</v>
      </c>
      <c r="AB161" s="49"/>
      <c r="AC161" s="49"/>
      <c r="AD161" s="49"/>
      <c r="AE161" s="50"/>
      <c r="AF161" s="212"/>
      <c r="AG161" s="213"/>
      <c r="AH161" s="212"/>
      <c r="AI161" s="213"/>
      <c r="AJ161" s="192"/>
      <c r="AK161" s="193"/>
      <c r="AL161" s="192"/>
      <c r="AM161" s="193"/>
      <c r="AN161" s="192"/>
      <c r="AO161" s="193"/>
      <c r="AP161" s="192"/>
      <c r="AQ161" s="193"/>
      <c r="AR161" s="192"/>
      <c r="AS161" s="193"/>
      <c r="AT161" s="192"/>
      <c r="AU161" s="193"/>
      <c r="AV161" s="192"/>
      <c r="AW161" s="193"/>
      <c r="AX161" s="192"/>
      <c r="AY161" s="193"/>
      <c r="AZ161" s="192"/>
      <c r="BA161" s="193"/>
      <c r="BB161" s="192"/>
      <c r="BC161" s="193"/>
      <c r="BD161" s="69">
        <v>0</v>
      </c>
      <c r="BE161" s="70"/>
      <c r="BF161" s="70"/>
      <c r="BG161" s="70"/>
      <c r="BH161" s="70"/>
      <c r="BI161" s="71"/>
    </row>
    <row r="162" spans="2:61" ht="72" customHeight="1" x14ac:dyDescent="0.2">
      <c r="B162" s="57" t="s">
        <v>375</v>
      </c>
      <c r="C162" s="58"/>
      <c r="D162" s="58"/>
      <c r="E162" s="58"/>
      <c r="F162" s="58"/>
      <c r="G162" s="58"/>
      <c r="H162" s="58"/>
      <c r="I162" s="58"/>
      <c r="J162" s="58"/>
      <c r="K162" s="58"/>
      <c r="L162" s="58"/>
      <c r="M162" s="58"/>
      <c r="N162" s="58"/>
      <c r="O162" s="58"/>
      <c r="P162" s="58"/>
      <c r="Q162" s="58"/>
      <c r="R162" s="58"/>
      <c r="S162" s="58"/>
      <c r="T162" s="59"/>
      <c r="U162" s="60" t="s">
        <v>354</v>
      </c>
      <c r="V162" s="61"/>
      <c r="W162" s="61"/>
      <c r="X162" s="61"/>
      <c r="Y162" s="61"/>
      <c r="Z162" s="62"/>
      <c r="AA162" s="63">
        <f t="shared" si="5"/>
        <v>0</v>
      </c>
      <c r="AB162" s="64"/>
      <c r="AC162" s="64"/>
      <c r="AD162" s="64"/>
      <c r="AE162" s="65"/>
      <c r="AF162" s="206"/>
      <c r="AG162" s="207"/>
      <c r="AH162" s="206"/>
      <c r="AI162" s="207"/>
      <c r="AJ162" s="190"/>
      <c r="AK162" s="191"/>
      <c r="AL162" s="190"/>
      <c r="AM162" s="191"/>
      <c r="AN162" s="190"/>
      <c r="AO162" s="191"/>
      <c r="AP162" s="190"/>
      <c r="AQ162" s="191"/>
      <c r="AR162" s="190"/>
      <c r="AS162" s="191"/>
      <c r="AT162" s="190"/>
      <c r="AU162" s="191"/>
      <c r="AV162" s="190"/>
      <c r="AW162" s="191"/>
      <c r="AX162" s="190"/>
      <c r="AY162" s="191"/>
      <c r="AZ162" s="190"/>
      <c r="BA162" s="191"/>
      <c r="BB162" s="190"/>
      <c r="BC162" s="191"/>
      <c r="BD162" s="39">
        <v>0</v>
      </c>
      <c r="BE162" s="40"/>
      <c r="BF162" s="40"/>
      <c r="BG162" s="40"/>
      <c r="BH162" s="40"/>
      <c r="BI162" s="41"/>
    </row>
    <row r="163" spans="2:61" ht="72" customHeight="1" x14ac:dyDescent="0.2">
      <c r="B163" s="42" t="s">
        <v>376</v>
      </c>
      <c r="C163" s="43"/>
      <c r="D163" s="43"/>
      <c r="E163" s="43"/>
      <c r="F163" s="43"/>
      <c r="G163" s="43"/>
      <c r="H163" s="43"/>
      <c r="I163" s="43"/>
      <c r="J163" s="43"/>
      <c r="K163" s="43"/>
      <c r="L163" s="43"/>
      <c r="M163" s="43"/>
      <c r="N163" s="43"/>
      <c r="O163" s="43"/>
      <c r="P163" s="43"/>
      <c r="Q163" s="43"/>
      <c r="R163" s="43"/>
      <c r="S163" s="43"/>
      <c r="T163" s="44"/>
      <c r="U163" s="45" t="s">
        <v>355</v>
      </c>
      <c r="V163" s="46"/>
      <c r="W163" s="46"/>
      <c r="X163" s="46"/>
      <c r="Y163" s="46"/>
      <c r="Z163" s="47"/>
      <c r="AA163" s="48">
        <f t="shared" si="5"/>
        <v>0</v>
      </c>
      <c r="AB163" s="49"/>
      <c r="AC163" s="49"/>
      <c r="AD163" s="49"/>
      <c r="AE163" s="50"/>
      <c r="AF163" s="212"/>
      <c r="AG163" s="213"/>
      <c r="AH163" s="212"/>
      <c r="AI163" s="213"/>
      <c r="AJ163" s="192"/>
      <c r="AK163" s="193"/>
      <c r="AL163" s="192"/>
      <c r="AM163" s="193"/>
      <c r="AN163" s="192"/>
      <c r="AO163" s="193"/>
      <c r="AP163" s="192"/>
      <c r="AQ163" s="193"/>
      <c r="AR163" s="192"/>
      <c r="AS163" s="193"/>
      <c r="AT163" s="192"/>
      <c r="AU163" s="193"/>
      <c r="AV163" s="192"/>
      <c r="AW163" s="193"/>
      <c r="AX163" s="192"/>
      <c r="AY163" s="193"/>
      <c r="AZ163" s="192"/>
      <c r="BA163" s="193"/>
      <c r="BB163" s="192"/>
      <c r="BC163" s="193"/>
      <c r="BD163" s="69">
        <v>0</v>
      </c>
      <c r="BE163" s="70"/>
      <c r="BF163" s="70"/>
      <c r="BG163" s="70"/>
      <c r="BH163" s="70"/>
      <c r="BI163" s="71"/>
    </row>
    <row r="164" spans="2:61" ht="72" customHeight="1" x14ac:dyDescent="0.2">
      <c r="B164" s="57" t="s">
        <v>377</v>
      </c>
      <c r="C164" s="58"/>
      <c r="D164" s="58"/>
      <c r="E164" s="58"/>
      <c r="F164" s="58"/>
      <c r="G164" s="58"/>
      <c r="H164" s="58"/>
      <c r="I164" s="58"/>
      <c r="J164" s="58"/>
      <c r="K164" s="58"/>
      <c r="L164" s="58"/>
      <c r="M164" s="58"/>
      <c r="N164" s="58"/>
      <c r="O164" s="58"/>
      <c r="P164" s="58"/>
      <c r="Q164" s="58"/>
      <c r="R164" s="58"/>
      <c r="S164" s="58"/>
      <c r="T164" s="59"/>
      <c r="U164" s="60" t="s">
        <v>356</v>
      </c>
      <c r="V164" s="61"/>
      <c r="W164" s="61"/>
      <c r="X164" s="61"/>
      <c r="Y164" s="61"/>
      <c r="Z164" s="62"/>
      <c r="AA164" s="63">
        <f t="shared" si="5"/>
        <v>0</v>
      </c>
      <c r="AB164" s="64"/>
      <c r="AC164" s="64"/>
      <c r="AD164" s="64"/>
      <c r="AE164" s="65"/>
      <c r="AF164" s="206"/>
      <c r="AG164" s="207"/>
      <c r="AH164" s="206"/>
      <c r="AI164" s="207"/>
      <c r="AJ164" s="190"/>
      <c r="AK164" s="191"/>
      <c r="AL164" s="190"/>
      <c r="AM164" s="191"/>
      <c r="AN164" s="190"/>
      <c r="AO164" s="191"/>
      <c r="AP164" s="190"/>
      <c r="AQ164" s="191"/>
      <c r="AR164" s="190"/>
      <c r="AS164" s="191"/>
      <c r="AT164" s="190"/>
      <c r="AU164" s="191"/>
      <c r="AV164" s="190"/>
      <c r="AW164" s="191"/>
      <c r="AX164" s="190"/>
      <c r="AY164" s="191"/>
      <c r="AZ164" s="190"/>
      <c r="BA164" s="191"/>
      <c r="BB164" s="190"/>
      <c r="BC164" s="191"/>
      <c r="BD164" s="39">
        <v>0</v>
      </c>
      <c r="BE164" s="40"/>
      <c r="BF164" s="40"/>
      <c r="BG164" s="40"/>
      <c r="BH164" s="40"/>
      <c r="BI164" s="41"/>
    </row>
    <row r="165" spans="2:61" ht="54" customHeight="1" x14ac:dyDescent="0.2">
      <c r="B165" s="42" t="s">
        <v>378</v>
      </c>
      <c r="C165" s="43"/>
      <c r="D165" s="43"/>
      <c r="E165" s="43"/>
      <c r="F165" s="43"/>
      <c r="G165" s="43"/>
      <c r="H165" s="43"/>
      <c r="I165" s="43"/>
      <c r="J165" s="43"/>
      <c r="K165" s="43"/>
      <c r="L165" s="43"/>
      <c r="M165" s="43"/>
      <c r="N165" s="43"/>
      <c r="O165" s="43"/>
      <c r="P165" s="43"/>
      <c r="Q165" s="43"/>
      <c r="R165" s="43"/>
      <c r="S165" s="43"/>
      <c r="T165" s="44"/>
      <c r="U165" s="45" t="s">
        <v>357</v>
      </c>
      <c r="V165" s="46"/>
      <c r="W165" s="46"/>
      <c r="X165" s="46"/>
      <c r="Y165" s="46"/>
      <c r="Z165" s="47"/>
      <c r="AA165" s="48">
        <f t="shared" si="5"/>
        <v>0</v>
      </c>
      <c r="AB165" s="49"/>
      <c r="AC165" s="49"/>
      <c r="AD165" s="49"/>
      <c r="AE165" s="50"/>
      <c r="AF165" s="212"/>
      <c r="AG165" s="213"/>
      <c r="AH165" s="212"/>
      <c r="AI165" s="213"/>
      <c r="AJ165" s="192"/>
      <c r="AK165" s="193"/>
      <c r="AL165" s="192"/>
      <c r="AM165" s="193"/>
      <c r="AN165" s="192"/>
      <c r="AO165" s="193"/>
      <c r="AP165" s="192"/>
      <c r="AQ165" s="193"/>
      <c r="AR165" s="192"/>
      <c r="AS165" s="193"/>
      <c r="AT165" s="192"/>
      <c r="AU165" s="193"/>
      <c r="AV165" s="192"/>
      <c r="AW165" s="193"/>
      <c r="AX165" s="192"/>
      <c r="AY165" s="193"/>
      <c r="AZ165" s="192"/>
      <c r="BA165" s="193"/>
      <c r="BB165" s="192"/>
      <c r="BC165" s="193"/>
      <c r="BD165" s="69">
        <v>0</v>
      </c>
      <c r="BE165" s="70"/>
      <c r="BF165" s="70"/>
      <c r="BG165" s="70"/>
      <c r="BH165" s="70"/>
      <c r="BI165" s="71"/>
    </row>
    <row r="166" spans="2:61" ht="71.25" customHeight="1" x14ac:dyDescent="0.2">
      <c r="B166" s="57" t="s">
        <v>793</v>
      </c>
      <c r="C166" s="58"/>
      <c r="D166" s="58"/>
      <c r="E166" s="58"/>
      <c r="F166" s="58"/>
      <c r="G166" s="58"/>
      <c r="H166" s="58"/>
      <c r="I166" s="58"/>
      <c r="J166" s="58"/>
      <c r="K166" s="58"/>
      <c r="L166" s="58"/>
      <c r="M166" s="58"/>
      <c r="N166" s="58"/>
      <c r="O166" s="58"/>
      <c r="P166" s="58"/>
      <c r="Q166" s="58"/>
      <c r="R166" s="58"/>
      <c r="S166" s="58"/>
      <c r="T166" s="59"/>
      <c r="U166" s="60" t="s">
        <v>358</v>
      </c>
      <c r="V166" s="61"/>
      <c r="W166" s="61"/>
      <c r="X166" s="61"/>
      <c r="Y166" s="61"/>
      <c r="Z166" s="62"/>
      <c r="AA166" s="63">
        <f t="shared" si="5"/>
        <v>0.14878112436203533</v>
      </c>
      <c r="AB166" s="64"/>
      <c r="AC166" s="64"/>
      <c r="AD166" s="64"/>
      <c r="AE166" s="65"/>
      <c r="AF166" s="206"/>
      <c r="AG166" s="207"/>
      <c r="AH166" s="206"/>
      <c r="AI166" s="207"/>
      <c r="AJ166" s="190"/>
      <c r="AK166" s="191"/>
      <c r="AL166" s="190"/>
      <c r="AM166" s="191"/>
      <c r="AN166" s="190"/>
      <c r="AO166" s="191"/>
      <c r="AP166" s="190"/>
      <c r="AQ166" s="191"/>
      <c r="AR166" s="266">
        <v>1</v>
      </c>
      <c r="AS166" s="267"/>
      <c r="AT166" s="267"/>
      <c r="AU166" s="267"/>
      <c r="AV166" s="267"/>
      <c r="AW166" s="267"/>
      <c r="AX166" s="267"/>
      <c r="AY166" s="267"/>
      <c r="AZ166" s="267"/>
      <c r="BA166" s="267"/>
      <c r="BB166" s="267"/>
      <c r="BC166" s="268"/>
      <c r="BD166" s="39">
        <v>6688240</v>
      </c>
      <c r="BE166" s="40"/>
      <c r="BF166" s="40"/>
      <c r="BG166" s="40"/>
      <c r="BH166" s="40"/>
      <c r="BI166" s="41"/>
    </row>
    <row r="167" spans="2:61" ht="71.25" customHeight="1" x14ac:dyDescent="0.2">
      <c r="B167" s="42" t="s">
        <v>832</v>
      </c>
      <c r="C167" s="43"/>
      <c r="D167" s="43"/>
      <c r="E167" s="43"/>
      <c r="F167" s="43"/>
      <c r="G167" s="43"/>
      <c r="H167" s="43"/>
      <c r="I167" s="43"/>
      <c r="J167" s="43"/>
      <c r="K167" s="43"/>
      <c r="L167" s="43"/>
      <c r="M167" s="43"/>
      <c r="N167" s="43"/>
      <c r="O167" s="43"/>
      <c r="P167" s="43"/>
      <c r="Q167" s="43"/>
      <c r="R167" s="43"/>
      <c r="S167" s="43"/>
      <c r="T167" s="44"/>
      <c r="U167" s="45" t="s">
        <v>359</v>
      </c>
      <c r="V167" s="46"/>
      <c r="W167" s="46"/>
      <c r="X167" s="46"/>
      <c r="Y167" s="46"/>
      <c r="Z167" s="47"/>
      <c r="AA167" s="48">
        <f t="shared" si="5"/>
        <v>0</v>
      </c>
      <c r="AB167" s="49"/>
      <c r="AC167" s="49"/>
      <c r="AD167" s="49"/>
      <c r="AE167" s="50"/>
      <c r="AF167" s="212"/>
      <c r="AG167" s="213"/>
      <c r="AH167" s="212"/>
      <c r="AI167" s="213"/>
      <c r="AJ167" s="192"/>
      <c r="AK167" s="193"/>
      <c r="AL167" s="192"/>
      <c r="AM167" s="193"/>
      <c r="AN167" s="192"/>
      <c r="AO167" s="193"/>
      <c r="AP167" s="192"/>
      <c r="AQ167" s="193"/>
      <c r="AR167" s="192"/>
      <c r="AS167" s="193"/>
      <c r="AT167" s="192"/>
      <c r="AU167" s="193"/>
      <c r="AV167" s="192"/>
      <c r="AW167" s="193"/>
      <c r="AX167" s="192"/>
      <c r="AY167" s="193"/>
      <c r="AZ167" s="192"/>
      <c r="BA167" s="193"/>
      <c r="BB167" s="192"/>
      <c r="BC167" s="193"/>
      <c r="BD167" s="69">
        <v>0</v>
      </c>
      <c r="BE167" s="70"/>
      <c r="BF167" s="70"/>
      <c r="BG167" s="70"/>
      <c r="BH167" s="70"/>
      <c r="BI167" s="71"/>
    </row>
    <row r="168" spans="2:61" ht="71.25" customHeight="1" x14ac:dyDescent="0.2">
      <c r="B168" s="57" t="s">
        <v>833</v>
      </c>
      <c r="C168" s="58"/>
      <c r="D168" s="58"/>
      <c r="E168" s="58"/>
      <c r="F168" s="58"/>
      <c r="G168" s="58"/>
      <c r="H168" s="58"/>
      <c r="I168" s="58"/>
      <c r="J168" s="58"/>
      <c r="K168" s="58"/>
      <c r="L168" s="58"/>
      <c r="M168" s="58"/>
      <c r="N168" s="58"/>
      <c r="O168" s="58"/>
      <c r="P168" s="58"/>
      <c r="Q168" s="58"/>
      <c r="R168" s="58"/>
      <c r="S168" s="58"/>
      <c r="T168" s="59"/>
      <c r="U168" s="60" t="s">
        <v>360</v>
      </c>
      <c r="V168" s="61"/>
      <c r="W168" s="61"/>
      <c r="X168" s="61"/>
      <c r="Y168" s="61"/>
      <c r="Z168" s="62"/>
      <c r="AA168" s="63">
        <f t="shared" si="5"/>
        <v>0</v>
      </c>
      <c r="AB168" s="64"/>
      <c r="AC168" s="64"/>
      <c r="AD168" s="64"/>
      <c r="AE168" s="65"/>
      <c r="AF168" s="206"/>
      <c r="AG168" s="207"/>
      <c r="AH168" s="206"/>
      <c r="AI168" s="207"/>
      <c r="AJ168" s="190"/>
      <c r="AK168" s="191"/>
      <c r="AL168" s="190"/>
      <c r="AM168" s="191"/>
      <c r="AN168" s="190"/>
      <c r="AO168" s="191"/>
      <c r="AP168" s="190"/>
      <c r="AQ168" s="191"/>
      <c r="AR168" s="190"/>
      <c r="AS168" s="191"/>
      <c r="AT168" s="190"/>
      <c r="AU168" s="191"/>
      <c r="AV168" s="190"/>
      <c r="AW168" s="191"/>
      <c r="AX168" s="190"/>
      <c r="AY168" s="191"/>
      <c r="AZ168" s="190"/>
      <c r="BA168" s="191"/>
      <c r="BB168" s="190"/>
      <c r="BC168" s="191"/>
      <c r="BD168" s="39">
        <v>0</v>
      </c>
      <c r="BE168" s="40"/>
      <c r="BF168" s="40"/>
      <c r="BG168" s="40"/>
      <c r="BH168" s="40"/>
      <c r="BI168" s="41"/>
    </row>
    <row r="169" spans="2:61" ht="71.25" customHeight="1" x14ac:dyDescent="0.2">
      <c r="B169" s="42" t="s">
        <v>834</v>
      </c>
      <c r="C169" s="43"/>
      <c r="D169" s="43"/>
      <c r="E169" s="43"/>
      <c r="F169" s="43"/>
      <c r="G169" s="43"/>
      <c r="H169" s="43"/>
      <c r="I169" s="43"/>
      <c r="J169" s="43"/>
      <c r="K169" s="43"/>
      <c r="L169" s="43"/>
      <c r="M169" s="43"/>
      <c r="N169" s="43"/>
      <c r="O169" s="43"/>
      <c r="P169" s="43"/>
      <c r="Q169" s="43"/>
      <c r="R169" s="43"/>
      <c r="S169" s="43"/>
      <c r="T169" s="44"/>
      <c r="U169" s="45" t="s">
        <v>361</v>
      </c>
      <c r="V169" s="46"/>
      <c r="W169" s="46"/>
      <c r="X169" s="46"/>
      <c r="Y169" s="46"/>
      <c r="Z169" s="47"/>
      <c r="AA169" s="48">
        <f t="shared" si="5"/>
        <v>0</v>
      </c>
      <c r="AB169" s="49"/>
      <c r="AC169" s="49"/>
      <c r="AD169" s="49"/>
      <c r="AE169" s="50"/>
      <c r="AF169" s="212"/>
      <c r="AG169" s="213"/>
      <c r="AH169" s="212"/>
      <c r="AI169" s="213"/>
      <c r="AJ169" s="192"/>
      <c r="AK169" s="193"/>
      <c r="AL169" s="192"/>
      <c r="AM169" s="193"/>
      <c r="AN169" s="192"/>
      <c r="AO169" s="193"/>
      <c r="AP169" s="192"/>
      <c r="AQ169" s="193"/>
      <c r="AR169" s="192"/>
      <c r="AS169" s="193"/>
      <c r="AT169" s="192"/>
      <c r="AU169" s="193"/>
      <c r="AV169" s="192"/>
      <c r="AW169" s="193"/>
      <c r="AX169" s="192"/>
      <c r="AY169" s="193"/>
      <c r="AZ169" s="192"/>
      <c r="BA169" s="193"/>
      <c r="BB169" s="192"/>
      <c r="BC169" s="193"/>
      <c r="BD169" s="69">
        <v>0</v>
      </c>
      <c r="BE169" s="70"/>
      <c r="BF169" s="70"/>
      <c r="BG169" s="70"/>
      <c r="BH169" s="70"/>
      <c r="BI169" s="71"/>
    </row>
    <row r="170" spans="2:61" ht="71.25" customHeight="1" x14ac:dyDescent="0.2">
      <c r="B170" s="57" t="s">
        <v>835</v>
      </c>
      <c r="C170" s="58"/>
      <c r="D170" s="58"/>
      <c r="E170" s="58"/>
      <c r="F170" s="58"/>
      <c r="G170" s="58"/>
      <c r="H170" s="58"/>
      <c r="I170" s="58"/>
      <c r="J170" s="58"/>
      <c r="K170" s="58"/>
      <c r="L170" s="58"/>
      <c r="M170" s="58"/>
      <c r="N170" s="58"/>
      <c r="O170" s="58"/>
      <c r="P170" s="58"/>
      <c r="Q170" s="58"/>
      <c r="R170" s="58"/>
      <c r="S170" s="58"/>
      <c r="T170" s="59"/>
      <c r="U170" s="60" t="s">
        <v>362</v>
      </c>
      <c r="V170" s="61"/>
      <c r="W170" s="61"/>
      <c r="X170" s="61"/>
      <c r="Y170" s="61"/>
      <c r="Z170" s="62"/>
      <c r="AA170" s="63">
        <f t="shared" si="5"/>
        <v>0</v>
      </c>
      <c r="AB170" s="64"/>
      <c r="AC170" s="64"/>
      <c r="AD170" s="64"/>
      <c r="AE170" s="65"/>
      <c r="AF170" s="206"/>
      <c r="AG170" s="207"/>
      <c r="AH170" s="206"/>
      <c r="AI170" s="207"/>
      <c r="AJ170" s="190"/>
      <c r="AK170" s="191"/>
      <c r="AL170" s="190"/>
      <c r="AM170" s="191"/>
      <c r="AN170" s="190"/>
      <c r="AO170" s="191"/>
      <c r="AP170" s="190"/>
      <c r="AQ170" s="191"/>
      <c r="AR170" s="190"/>
      <c r="AS170" s="191"/>
      <c r="AT170" s="190"/>
      <c r="AU170" s="191"/>
      <c r="AV170" s="190"/>
      <c r="AW170" s="191"/>
      <c r="AX170" s="190"/>
      <c r="AY170" s="191"/>
      <c r="AZ170" s="190"/>
      <c r="BA170" s="191"/>
      <c r="BB170" s="190"/>
      <c r="BC170" s="191"/>
      <c r="BD170" s="39">
        <v>0</v>
      </c>
      <c r="BE170" s="40"/>
      <c r="BF170" s="40"/>
      <c r="BG170" s="40"/>
      <c r="BH170" s="40"/>
      <c r="BI170" s="41"/>
    </row>
    <row r="171" spans="2:61" ht="71.25" customHeight="1" x14ac:dyDescent="0.2">
      <c r="B171" s="42" t="s">
        <v>836</v>
      </c>
      <c r="C171" s="43"/>
      <c r="D171" s="43"/>
      <c r="E171" s="43"/>
      <c r="F171" s="43"/>
      <c r="G171" s="43"/>
      <c r="H171" s="43"/>
      <c r="I171" s="43"/>
      <c r="J171" s="43"/>
      <c r="K171" s="43"/>
      <c r="L171" s="43"/>
      <c r="M171" s="43"/>
      <c r="N171" s="43"/>
      <c r="O171" s="43"/>
      <c r="P171" s="43"/>
      <c r="Q171" s="43"/>
      <c r="R171" s="43"/>
      <c r="S171" s="43"/>
      <c r="T171" s="44"/>
      <c r="U171" s="45" t="s">
        <v>363</v>
      </c>
      <c r="V171" s="46"/>
      <c r="W171" s="46"/>
      <c r="X171" s="46"/>
      <c r="Y171" s="46"/>
      <c r="Z171" s="47"/>
      <c r="AA171" s="48">
        <f t="shared" si="5"/>
        <v>0</v>
      </c>
      <c r="AB171" s="49"/>
      <c r="AC171" s="49"/>
      <c r="AD171" s="49"/>
      <c r="AE171" s="50"/>
      <c r="AF171" s="212"/>
      <c r="AG171" s="213"/>
      <c r="AH171" s="212"/>
      <c r="AI171" s="213"/>
      <c r="AJ171" s="192"/>
      <c r="AK171" s="193"/>
      <c r="AL171" s="192"/>
      <c r="AM171" s="193"/>
      <c r="AN171" s="192"/>
      <c r="AO171" s="193"/>
      <c r="AP171" s="192"/>
      <c r="AQ171" s="193"/>
      <c r="AR171" s="192"/>
      <c r="AS171" s="193"/>
      <c r="AT171" s="192"/>
      <c r="AU171" s="193"/>
      <c r="AV171" s="192"/>
      <c r="AW171" s="193"/>
      <c r="AX171" s="192"/>
      <c r="AY171" s="193"/>
      <c r="AZ171" s="192"/>
      <c r="BA171" s="193"/>
      <c r="BB171" s="192"/>
      <c r="BC171" s="193"/>
      <c r="BD171" s="69">
        <v>0</v>
      </c>
      <c r="BE171" s="70"/>
      <c r="BF171" s="70"/>
      <c r="BG171" s="70"/>
      <c r="BH171" s="70"/>
      <c r="BI171" s="71"/>
    </row>
    <row r="172" spans="2:61" ht="71.25" customHeight="1" x14ac:dyDescent="0.2">
      <c r="B172" s="57" t="s">
        <v>837</v>
      </c>
      <c r="C172" s="58"/>
      <c r="D172" s="58"/>
      <c r="E172" s="58"/>
      <c r="F172" s="58"/>
      <c r="G172" s="58"/>
      <c r="H172" s="58"/>
      <c r="I172" s="58"/>
      <c r="J172" s="58"/>
      <c r="K172" s="58"/>
      <c r="L172" s="58"/>
      <c r="M172" s="58"/>
      <c r="N172" s="58"/>
      <c r="O172" s="58"/>
      <c r="P172" s="58"/>
      <c r="Q172" s="58"/>
      <c r="R172" s="58"/>
      <c r="S172" s="58"/>
      <c r="T172" s="59"/>
      <c r="U172" s="60" t="s">
        <v>364</v>
      </c>
      <c r="V172" s="61"/>
      <c r="W172" s="61"/>
      <c r="X172" s="61"/>
      <c r="Y172" s="61"/>
      <c r="Z172" s="62"/>
      <c r="AA172" s="63">
        <f t="shared" si="5"/>
        <v>0</v>
      </c>
      <c r="AB172" s="64"/>
      <c r="AC172" s="64"/>
      <c r="AD172" s="64"/>
      <c r="AE172" s="65"/>
      <c r="AF172" s="206"/>
      <c r="AG172" s="207"/>
      <c r="AH172" s="206"/>
      <c r="AI172" s="207"/>
      <c r="AJ172" s="190"/>
      <c r="AK172" s="191"/>
      <c r="AL172" s="190"/>
      <c r="AM172" s="191"/>
      <c r="AN172" s="190"/>
      <c r="AO172" s="191"/>
      <c r="AP172" s="190"/>
      <c r="AQ172" s="191"/>
      <c r="AR172" s="190"/>
      <c r="AS172" s="191"/>
      <c r="AT172" s="190"/>
      <c r="AU172" s="191"/>
      <c r="AV172" s="190"/>
      <c r="AW172" s="191"/>
      <c r="AX172" s="190"/>
      <c r="AY172" s="191"/>
      <c r="AZ172" s="190"/>
      <c r="BA172" s="191"/>
      <c r="BB172" s="190"/>
      <c r="BC172" s="191"/>
      <c r="BD172" s="39">
        <v>0</v>
      </c>
      <c r="BE172" s="40"/>
      <c r="BF172" s="40"/>
      <c r="BG172" s="40"/>
      <c r="BH172" s="40"/>
      <c r="BI172" s="41"/>
    </row>
    <row r="173" spans="2:61" ht="71.25" customHeight="1" x14ac:dyDescent="0.2">
      <c r="B173" s="42" t="s">
        <v>838</v>
      </c>
      <c r="C173" s="43"/>
      <c r="D173" s="43"/>
      <c r="E173" s="43"/>
      <c r="F173" s="43"/>
      <c r="G173" s="43"/>
      <c r="H173" s="43"/>
      <c r="I173" s="43"/>
      <c r="J173" s="43"/>
      <c r="K173" s="43"/>
      <c r="L173" s="43"/>
      <c r="M173" s="43"/>
      <c r="N173" s="43"/>
      <c r="O173" s="43"/>
      <c r="P173" s="43"/>
      <c r="Q173" s="43"/>
      <c r="R173" s="43"/>
      <c r="S173" s="43"/>
      <c r="T173" s="44"/>
      <c r="U173" s="45" t="s">
        <v>365</v>
      </c>
      <c r="V173" s="46"/>
      <c r="W173" s="46"/>
      <c r="X173" s="46"/>
      <c r="Y173" s="46"/>
      <c r="Z173" s="47"/>
      <c r="AA173" s="48">
        <f t="shared" si="5"/>
        <v>0</v>
      </c>
      <c r="AB173" s="49"/>
      <c r="AC173" s="49"/>
      <c r="AD173" s="49"/>
      <c r="AE173" s="50"/>
      <c r="AF173" s="212"/>
      <c r="AG173" s="213"/>
      <c r="AH173" s="212"/>
      <c r="AI173" s="213"/>
      <c r="AJ173" s="192"/>
      <c r="AK173" s="193"/>
      <c r="AL173" s="192"/>
      <c r="AM173" s="193"/>
      <c r="AN173" s="192"/>
      <c r="AO173" s="193"/>
      <c r="AP173" s="192"/>
      <c r="AQ173" s="193"/>
      <c r="AR173" s="192"/>
      <c r="AS173" s="193"/>
      <c r="AT173" s="192"/>
      <c r="AU173" s="193"/>
      <c r="AV173" s="192"/>
      <c r="AW173" s="193"/>
      <c r="AX173" s="192"/>
      <c r="AY173" s="193"/>
      <c r="AZ173" s="192"/>
      <c r="BA173" s="193"/>
      <c r="BB173" s="192"/>
      <c r="BC173" s="193"/>
      <c r="BD173" s="69">
        <v>0</v>
      </c>
      <c r="BE173" s="70"/>
      <c r="BF173" s="70"/>
      <c r="BG173" s="70"/>
      <c r="BH173" s="70"/>
      <c r="BI173" s="71"/>
    </row>
    <row r="174" spans="2:61" ht="71.25" customHeight="1" x14ac:dyDescent="0.2">
      <c r="B174" s="57" t="s">
        <v>839</v>
      </c>
      <c r="C174" s="58"/>
      <c r="D174" s="58"/>
      <c r="E174" s="58"/>
      <c r="F174" s="58"/>
      <c r="G174" s="58"/>
      <c r="H174" s="58"/>
      <c r="I174" s="58"/>
      <c r="J174" s="58"/>
      <c r="K174" s="58"/>
      <c r="L174" s="58"/>
      <c r="M174" s="58"/>
      <c r="N174" s="58"/>
      <c r="O174" s="58"/>
      <c r="P174" s="58"/>
      <c r="Q174" s="58"/>
      <c r="R174" s="58"/>
      <c r="S174" s="58"/>
      <c r="T174" s="59"/>
      <c r="U174" s="60" t="s">
        <v>366</v>
      </c>
      <c r="V174" s="61"/>
      <c r="W174" s="61"/>
      <c r="X174" s="61"/>
      <c r="Y174" s="61"/>
      <c r="Z174" s="62"/>
      <c r="AA174" s="63">
        <f t="shared" si="5"/>
        <v>6.0082460320190136E-2</v>
      </c>
      <c r="AB174" s="64"/>
      <c r="AC174" s="64"/>
      <c r="AD174" s="64"/>
      <c r="AE174" s="65"/>
      <c r="AF174" s="206"/>
      <c r="AG174" s="207"/>
      <c r="AH174" s="206"/>
      <c r="AI174" s="207"/>
      <c r="AJ174" s="190"/>
      <c r="AK174" s="191"/>
      <c r="AL174" s="190"/>
      <c r="AM174" s="191"/>
      <c r="AN174" s="190"/>
      <c r="AO174" s="191"/>
      <c r="AP174" s="190"/>
      <c r="AQ174" s="191"/>
      <c r="AR174" s="190"/>
      <c r="AS174" s="191"/>
      <c r="AT174" s="190"/>
      <c r="AU174" s="191"/>
      <c r="AV174" s="190"/>
      <c r="AW174" s="191"/>
      <c r="AX174" s="266">
        <v>1</v>
      </c>
      <c r="AY174" s="267"/>
      <c r="AZ174" s="267"/>
      <c r="BA174" s="267"/>
      <c r="BB174" s="267"/>
      <c r="BC174" s="268"/>
      <c r="BD174" s="39">
        <v>2700920</v>
      </c>
      <c r="BE174" s="40"/>
      <c r="BF174" s="40"/>
      <c r="BG174" s="40"/>
      <c r="BH174" s="40"/>
      <c r="BI174" s="41"/>
    </row>
    <row r="175" spans="2:61" ht="88.5" customHeight="1" x14ac:dyDescent="0.2">
      <c r="B175" s="42" t="s">
        <v>840</v>
      </c>
      <c r="C175" s="43"/>
      <c r="D175" s="43"/>
      <c r="E175" s="43"/>
      <c r="F175" s="43"/>
      <c r="G175" s="43"/>
      <c r="H175" s="43"/>
      <c r="I175" s="43"/>
      <c r="J175" s="43"/>
      <c r="K175" s="43"/>
      <c r="L175" s="43"/>
      <c r="M175" s="43"/>
      <c r="N175" s="43"/>
      <c r="O175" s="43"/>
      <c r="P175" s="43"/>
      <c r="Q175" s="43"/>
      <c r="R175" s="43"/>
      <c r="S175" s="43"/>
      <c r="T175" s="44"/>
      <c r="U175" s="45" t="s">
        <v>367</v>
      </c>
      <c r="V175" s="46"/>
      <c r="W175" s="46"/>
      <c r="X175" s="46"/>
      <c r="Y175" s="46"/>
      <c r="Z175" s="47"/>
      <c r="AA175" s="48">
        <f t="shared" si="5"/>
        <v>0</v>
      </c>
      <c r="AB175" s="49"/>
      <c r="AC175" s="49"/>
      <c r="AD175" s="49"/>
      <c r="AE175" s="50"/>
      <c r="AF175" s="212"/>
      <c r="AG175" s="213"/>
      <c r="AH175" s="212"/>
      <c r="AI175" s="213"/>
      <c r="AJ175" s="192"/>
      <c r="AK175" s="193"/>
      <c r="AL175" s="192"/>
      <c r="AM175" s="193"/>
      <c r="AN175" s="192"/>
      <c r="AO175" s="193"/>
      <c r="AP175" s="192"/>
      <c r="AQ175" s="193"/>
      <c r="AR175" s="192"/>
      <c r="AS175" s="193"/>
      <c r="AT175" s="192"/>
      <c r="AU175" s="193"/>
      <c r="AV175" s="192"/>
      <c r="AW175" s="193"/>
      <c r="AX175" s="192"/>
      <c r="AY175" s="193"/>
      <c r="AZ175" s="192"/>
      <c r="BA175" s="193"/>
      <c r="BB175" s="192"/>
      <c r="BC175" s="193"/>
      <c r="BD175" s="69">
        <v>0</v>
      </c>
      <c r="BE175" s="70"/>
      <c r="BF175" s="70"/>
      <c r="BG175" s="70"/>
      <c r="BH175" s="70"/>
      <c r="BI175" s="71"/>
    </row>
    <row r="176" spans="2:61" ht="54.75" customHeight="1" x14ac:dyDescent="0.2">
      <c r="B176" s="57" t="s">
        <v>791</v>
      </c>
      <c r="C176" s="58"/>
      <c r="D176" s="58"/>
      <c r="E176" s="58"/>
      <c r="F176" s="58"/>
      <c r="G176" s="58"/>
      <c r="H176" s="58"/>
      <c r="I176" s="58"/>
      <c r="J176" s="58"/>
      <c r="K176" s="58"/>
      <c r="L176" s="58"/>
      <c r="M176" s="58"/>
      <c r="N176" s="58"/>
      <c r="O176" s="58"/>
      <c r="P176" s="58"/>
      <c r="Q176" s="58"/>
      <c r="R176" s="58"/>
      <c r="S176" s="58"/>
      <c r="T176" s="59"/>
      <c r="U176" s="60" t="s">
        <v>368</v>
      </c>
      <c r="V176" s="61"/>
      <c r="W176" s="61"/>
      <c r="X176" s="61"/>
      <c r="Y176" s="61"/>
      <c r="Z176" s="62"/>
      <c r="AA176" s="63">
        <f t="shared" si="5"/>
        <v>0.10766439881207733</v>
      </c>
      <c r="AB176" s="64"/>
      <c r="AC176" s="64"/>
      <c r="AD176" s="64"/>
      <c r="AE176" s="65"/>
      <c r="AF176" s="206"/>
      <c r="AG176" s="207"/>
      <c r="AH176" s="206"/>
      <c r="AI176" s="207"/>
      <c r="AJ176" s="190"/>
      <c r="AK176" s="191"/>
      <c r="AL176" s="190"/>
      <c r="AM176" s="191"/>
      <c r="AN176" s="190"/>
      <c r="AO176" s="191"/>
      <c r="AP176" s="190"/>
      <c r="AQ176" s="191"/>
      <c r="AR176" s="190"/>
      <c r="AS176" s="191"/>
      <c r="AT176" s="190"/>
      <c r="AU176" s="191"/>
      <c r="AV176" s="190"/>
      <c r="AW176" s="191"/>
      <c r="AX176" s="190"/>
      <c r="AY176" s="191"/>
      <c r="AZ176" s="190"/>
      <c r="BA176" s="191"/>
      <c r="BB176" s="190">
        <v>19</v>
      </c>
      <c r="BC176" s="191"/>
      <c r="BD176" s="39">
        <v>4839897.1428571427</v>
      </c>
      <c r="BE176" s="40"/>
      <c r="BF176" s="40"/>
      <c r="BG176" s="40"/>
      <c r="BH176" s="40"/>
      <c r="BI176" s="41"/>
    </row>
    <row r="177" spans="2:61" ht="54.75" customHeight="1" x14ac:dyDescent="0.2">
      <c r="B177" s="42" t="s">
        <v>792</v>
      </c>
      <c r="C177" s="43"/>
      <c r="D177" s="43"/>
      <c r="E177" s="43"/>
      <c r="F177" s="43"/>
      <c r="G177" s="43"/>
      <c r="H177" s="43"/>
      <c r="I177" s="43"/>
      <c r="J177" s="43"/>
      <c r="K177" s="43"/>
      <c r="L177" s="43"/>
      <c r="M177" s="43"/>
      <c r="N177" s="43"/>
      <c r="O177" s="43"/>
      <c r="P177" s="43"/>
      <c r="Q177" s="43"/>
      <c r="R177" s="43"/>
      <c r="S177" s="43"/>
      <c r="T177" s="44"/>
      <c r="U177" s="45" t="s">
        <v>369</v>
      </c>
      <c r="V177" s="46"/>
      <c r="W177" s="46"/>
      <c r="X177" s="46"/>
      <c r="Y177" s="46"/>
      <c r="Z177" s="47"/>
      <c r="AA177" s="48">
        <f t="shared" si="5"/>
        <v>2.4378782323679311E-2</v>
      </c>
      <c r="AB177" s="49"/>
      <c r="AC177" s="49"/>
      <c r="AD177" s="49"/>
      <c r="AE177" s="50"/>
      <c r="AF177" s="212"/>
      <c r="AG177" s="213"/>
      <c r="AH177" s="212">
        <v>1</v>
      </c>
      <c r="AI177" s="213"/>
      <c r="AJ177" s="192">
        <v>1</v>
      </c>
      <c r="AK177" s="193"/>
      <c r="AL177" s="192"/>
      <c r="AM177" s="193"/>
      <c r="AN177" s="192"/>
      <c r="AO177" s="193"/>
      <c r="AP177" s="192"/>
      <c r="AQ177" s="193"/>
      <c r="AR177" s="192">
        <v>1</v>
      </c>
      <c r="AS177" s="193"/>
      <c r="AT177" s="192"/>
      <c r="AU177" s="193"/>
      <c r="AV177" s="192"/>
      <c r="AW177" s="193"/>
      <c r="AX177" s="192"/>
      <c r="AY177" s="193"/>
      <c r="AZ177" s="192">
        <v>1</v>
      </c>
      <c r="BA177" s="193"/>
      <c r="BB177" s="192"/>
      <c r="BC177" s="193"/>
      <c r="BD177" s="69">
        <v>1095912.8571428573</v>
      </c>
      <c r="BE177" s="70"/>
      <c r="BF177" s="70"/>
      <c r="BG177" s="70"/>
      <c r="BH177" s="70"/>
      <c r="BI177" s="71"/>
    </row>
    <row r="178" spans="2:61" ht="54.75" customHeight="1" x14ac:dyDescent="0.2">
      <c r="B178" s="57" t="s">
        <v>794</v>
      </c>
      <c r="C178" s="58"/>
      <c r="D178" s="58"/>
      <c r="E178" s="58"/>
      <c r="F178" s="58"/>
      <c r="G178" s="58"/>
      <c r="H178" s="58"/>
      <c r="I178" s="58"/>
      <c r="J178" s="58"/>
      <c r="K178" s="58"/>
      <c r="L178" s="58"/>
      <c r="M178" s="58"/>
      <c r="N178" s="58"/>
      <c r="O178" s="58"/>
      <c r="P178" s="58"/>
      <c r="Q178" s="58"/>
      <c r="R178" s="58"/>
      <c r="S178" s="58"/>
      <c r="T178" s="59"/>
      <c r="U178" s="60" t="s">
        <v>521</v>
      </c>
      <c r="V178" s="61"/>
      <c r="W178" s="61"/>
      <c r="X178" s="61"/>
      <c r="Y178" s="61"/>
      <c r="Z178" s="62"/>
      <c r="AA178" s="63">
        <f t="shared" si="5"/>
        <v>1.1115918065695767E-2</v>
      </c>
      <c r="AB178" s="64"/>
      <c r="AC178" s="64"/>
      <c r="AD178" s="64"/>
      <c r="AE178" s="65"/>
      <c r="AF178" s="206">
        <v>1</v>
      </c>
      <c r="AG178" s="207"/>
      <c r="AH178" s="206"/>
      <c r="AI178" s="207"/>
      <c r="AJ178" s="190"/>
      <c r="AK178" s="191"/>
      <c r="AL178" s="190">
        <v>1</v>
      </c>
      <c r="AM178" s="191"/>
      <c r="AN178" s="190"/>
      <c r="AO178" s="191"/>
      <c r="AP178" s="190"/>
      <c r="AQ178" s="191"/>
      <c r="AR178" s="190">
        <v>1</v>
      </c>
      <c r="AS178" s="191"/>
      <c r="AT178" s="190"/>
      <c r="AU178" s="191"/>
      <c r="AV178" s="190"/>
      <c r="AW178" s="191"/>
      <c r="AX178" s="190"/>
      <c r="AY178" s="191"/>
      <c r="AZ178" s="190"/>
      <c r="BA178" s="191"/>
      <c r="BB178" s="190">
        <v>1</v>
      </c>
      <c r="BC178" s="191"/>
      <c r="BD178" s="39">
        <v>499700</v>
      </c>
      <c r="BE178" s="40"/>
      <c r="BF178" s="40"/>
      <c r="BG178" s="40"/>
      <c r="BH178" s="40"/>
      <c r="BI178" s="41"/>
    </row>
    <row r="179" spans="2:61" ht="35.25" customHeight="1" x14ac:dyDescent="0.2">
      <c r="B179" s="42" t="s">
        <v>817</v>
      </c>
      <c r="C179" s="43"/>
      <c r="D179" s="43"/>
      <c r="E179" s="43"/>
      <c r="F179" s="43"/>
      <c r="G179" s="43"/>
      <c r="H179" s="43"/>
      <c r="I179" s="43"/>
      <c r="J179" s="43"/>
      <c r="K179" s="43"/>
      <c r="L179" s="43"/>
      <c r="M179" s="43"/>
      <c r="N179" s="43"/>
      <c r="O179" s="43"/>
      <c r="P179" s="43"/>
      <c r="Q179" s="43"/>
      <c r="R179" s="43"/>
      <c r="S179" s="43"/>
      <c r="T179" s="44"/>
      <c r="U179" s="45" t="s">
        <v>800</v>
      </c>
      <c r="V179" s="46"/>
      <c r="W179" s="46"/>
      <c r="X179" s="46"/>
      <c r="Y179" s="46"/>
      <c r="Z179" s="47"/>
      <c r="AA179" s="48">
        <f t="shared" si="5"/>
        <v>2.7789795164239418E-3</v>
      </c>
      <c r="AB179" s="49"/>
      <c r="AC179" s="49"/>
      <c r="AD179" s="49"/>
      <c r="AE179" s="50"/>
      <c r="AF179" s="212"/>
      <c r="AG179" s="213"/>
      <c r="AH179" s="212"/>
      <c r="AI179" s="213"/>
      <c r="AJ179" s="192">
        <v>1</v>
      </c>
      <c r="AK179" s="193"/>
      <c r="AL179" s="192"/>
      <c r="AM179" s="193"/>
      <c r="AN179" s="192"/>
      <c r="AO179" s="193"/>
      <c r="AP179" s="192"/>
      <c r="AQ179" s="193"/>
      <c r="AR179" s="192"/>
      <c r="AS179" s="193"/>
      <c r="AT179" s="192"/>
      <c r="AU179" s="193"/>
      <c r="AV179" s="192"/>
      <c r="AW179" s="193"/>
      <c r="AX179" s="192"/>
      <c r="AY179" s="193"/>
      <c r="AZ179" s="192"/>
      <c r="BA179" s="193"/>
      <c r="BB179" s="192"/>
      <c r="BC179" s="193"/>
      <c r="BD179" s="69">
        <v>124925</v>
      </c>
      <c r="BE179" s="70"/>
      <c r="BF179" s="70"/>
      <c r="BG179" s="70"/>
      <c r="BH179" s="70"/>
      <c r="BI179" s="71"/>
    </row>
    <row r="180" spans="2:61" ht="35.25" customHeight="1" x14ac:dyDescent="0.2">
      <c r="B180" s="57" t="s">
        <v>818</v>
      </c>
      <c r="C180" s="58"/>
      <c r="D180" s="58"/>
      <c r="E180" s="58"/>
      <c r="F180" s="58"/>
      <c r="G180" s="58"/>
      <c r="H180" s="58"/>
      <c r="I180" s="58"/>
      <c r="J180" s="58"/>
      <c r="K180" s="58"/>
      <c r="L180" s="58"/>
      <c r="M180" s="58"/>
      <c r="N180" s="58"/>
      <c r="O180" s="58"/>
      <c r="P180" s="58"/>
      <c r="Q180" s="58"/>
      <c r="R180" s="58"/>
      <c r="S180" s="58"/>
      <c r="T180" s="59"/>
      <c r="U180" s="60" t="s">
        <v>801</v>
      </c>
      <c r="V180" s="61"/>
      <c r="W180" s="61"/>
      <c r="X180" s="61"/>
      <c r="Y180" s="61"/>
      <c r="Z180" s="62"/>
      <c r="AA180" s="63">
        <f t="shared" si="5"/>
        <v>3.6615571615239611E-3</v>
      </c>
      <c r="AB180" s="64"/>
      <c r="AC180" s="64"/>
      <c r="AD180" s="64"/>
      <c r="AE180" s="65"/>
      <c r="AF180" s="206"/>
      <c r="AG180" s="207"/>
      <c r="AH180" s="206"/>
      <c r="AI180" s="207"/>
      <c r="AJ180" s="190"/>
      <c r="AK180" s="191"/>
      <c r="AL180" s="190"/>
      <c r="AM180" s="191"/>
      <c r="AN180" s="190"/>
      <c r="AO180" s="191"/>
      <c r="AP180" s="190"/>
      <c r="AQ180" s="191"/>
      <c r="AR180" s="190"/>
      <c r="AS180" s="191"/>
      <c r="AT180" s="190"/>
      <c r="AU180" s="191"/>
      <c r="AV180" s="190"/>
      <c r="AW180" s="191"/>
      <c r="AX180" s="190">
        <v>1</v>
      </c>
      <c r="AY180" s="191"/>
      <c r="AZ180" s="190"/>
      <c r="BA180" s="191"/>
      <c r="BB180" s="190"/>
      <c r="BC180" s="191"/>
      <c r="BD180" s="39">
        <v>164600</v>
      </c>
      <c r="BE180" s="40"/>
      <c r="BF180" s="40"/>
      <c r="BG180" s="40"/>
      <c r="BH180" s="40"/>
      <c r="BI180" s="41"/>
    </row>
    <row r="181" spans="2:61" ht="35.25" customHeight="1" x14ac:dyDescent="0.2">
      <c r="B181" s="42" t="s">
        <v>819</v>
      </c>
      <c r="C181" s="43"/>
      <c r="D181" s="43"/>
      <c r="E181" s="43"/>
      <c r="F181" s="43"/>
      <c r="G181" s="43"/>
      <c r="H181" s="43"/>
      <c r="I181" s="43"/>
      <c r="J181" s="43"/>
      <c r="K181" s="43"/>
      <c r="L181" s="43"/>
      <c r="M181" s="43"/>
      <c r="N181" s="43"/>
      <c r="O181" s="43"/>
      <c r="P181" s="43"/>
      <c r="Q181" s="43"/>
      <c r="R181" s="43"/>
      <c r="S181" s="43"/>
      <c r="T181" s="44"/>
      <c r="U181" s="45" t="s">
        <v>802</v>
      </c>
      <c r="V181" s="46"/>
      <c r="W181" s="46"/>
      <c r="X181" s="46"/>
      <c r="Y181" s="46"/>
      <c r="Z181" s="47"/>
      <c r="AA181" s="48">
        <f t="shared" si="5"/>
        <v>7.3231143230479221E-3</v>
      </c>
      <c r="AB181" s="49"/>
      <c r="AC181" s="49"/>
      <c r="AD181" s="49"/>
      <c r="AE181" s="50"/>
      <c r="AF181" s="212"/>
      <c r="AG181" s="213"/>
      <c r="AH181" s="212"/>
      <c r="AI181" s="213"/>
      <c r="AJ181" s="192"/>
      <c r="AK181" s="193"/>
      <c r="AL181" s="192"/>
      <c r="AM181" s="193"/>
      <c r="AN181" s="192"/>
      <c r="AO181" s="193"/>
      <c r="AP181" s="192">
        <v>1</v>
      </c>
      <c r="AQ181" s="193"/>
      <c r="AR181" s="192"/>
      <c r="AS181" s="193"/>
      <c r="AT181" s="192"/>
      <c r="AU181" s="193"/>
      <c r="AV181" s="192"/>
      <c r="AW181" s="193"/>
      <c r="AX181" s="192"/>
      <c r="AY181" s="193"/>
      <c r="AZ181" s="192"/>
      <c r="BA181" s="193"/>
      <c r="BB181" s="192">
        <v>1</v>
      </c>
      <c r="BC181" s="193"/>
      <c r="BD181" s="69">
        <v>329200</v>
      </c>
      <c r="BE181" s="70"/>
      <c r="BF181" s="70"/>
      <c r="BG181" s="70"/>
      <c r="BH181" s="70"/>
      <c r="BI181" s="71"/>
    </row>
    <row r="182" spans="2:61" ht="18" customHeight="1" x14ac:dyDescent="0.2">
      <c r="B182" s="57" t="s">
        <v>820</v>
      </c>
      <c r="C182" s="58"/>
      <c r="D182" s="58"/>
      <c r="E182" s="58"/>
      <c r="F182" s="58"/>
      <c r="G182" s="58"/>
      <c r="H182" s="58"/>
      <c r="I182" s="58"/>
      <c r="J182" s="58"/>
      <c r="K182" s="58"/>
      <c r="L182" s="58"/>
      <c r="M182" s="58"/>
      <c r="N182" s="58"/>
      <c r="O182" s="58"/>
      <c r="P182" s="58"/>
      <c r="Q182" s="58"/>
      <c r="R182" s="58"/>
      <c r="S182" s="58"/>
      <c r="T182" s="59"/>
      <c r="U182" s="60" t="s">
        <v>803</v>
      </c>
      <c r="V182" s="61"/>
      <c r="W182" s="61"/>
      <c r="X182" s="61"/>
      <c r="Y182" s="61"/>
      <c r="Z182" s="62"/>
      <c r="AA182" s="63">
        <f t="shared" si="5"/>
        <v>3.4804178122730791E-3</v>
      </c>
      <c r="AB182" s="64"/>
      <c r="AC182" s="64"/>
      <c r="AD182" s="64"/>
      <c r="AE182" s="65"/>
      <c r="AF182" s="206"/>
      <c r="AG182" s="207"/>
      <c r="AH182" s="206"/>
      <c r="AI182" s="207"/>
      <c r="AJ182" s="190"/>
      <c r="AK182" s="191"/>
      <c r="AL182" s="190"/>
      <c r="AM182" s="191"/>
      <c r="AN182" s="190"/>
      <c r="AO182" s="191"/>
      <c r="AP182" s="190"/>
      <c r="AQ182" s="191"/>
      <c r="AR182" s="190">
        <v>1</v>
      </c>
      <c r="AS182" s="191"/>
      <c r="AT182" s="190"/>
      <c r="AU182" s="191"/>
      <c r="AV182" s="190">
        <v>1</v>
      </c>
      <c r="AW182" s="191"/>
      <c r="AX182" s="190"/>
      <c r="AY182" s="191"/>
      <c r="AZ182" s="190"/>
      <c r="BA182" s="191"/>
      <c r="BB182" s="190"/>
      <c r="BC182" s="191"/>
      <c r="BD182" s="39">
        <v>156457.14285714284</v>
      </c>
      <c r="BE182" s="40"/>
      <c r="BF182" s="40"/>
      <c r="BG182" s="40"/>
      <c r="BH182" s="40"/>
      <c r="BI182" s="41"/>
    </row>
    <row r="183" spans="2:61" ht="35.25" customHeight="1" x14ac:dyDescent="0.2">
      <c r="B183" s="42" t="s">
        <v>821</v>
      </c>
      <c r="C183" s="43"/>
      <c r="D183" s="43"/>
      <c r="E183" s="43"/>
      <c r="F183" s="43"/>
      <c r="G183" s="43"/>
      <c r="H183" s="43"/>
      <c r="I183" s="43"/>
      <c r="J183" s="43"/>
      <c r="K183" s="43"/>
      <c r="L183" s="43"/>
      <c r="M183" s="43"/>
      <c r="N183" s="43"/>
      <c r="O183" s="43"/>
      <c r="P183" s="43"/>
      <c r="Q183" s="43"/>
      <c r="R183" s="43"/>
      <c r="S183" s="43"/>
      <c r="T183" s="44"/>
      <c r="U183" s="45" t="s">
        <v>804</v>
      </c>
      <c r="V183" s="46"/>
      <c r="W183" s="46"/>
      <c r="X183" s="46"/>
      <c r="Y183" s="46"/>
      <c r="Z183" s="47"/>
      <c r="AA183" s="48">
        <f t="shared" si="5"/>
        <v>0.15469629654737257</v>
      </c>
      <c r="AB183" s="49"/>
      <c r="AC183" s="49"/>
      <c r="AD183" s="49"/>
      <c r="AE183" s="50"/>
      <c r="AF183" s="212"/>
      <c r="AG183" s="213"/>
      <c r="AH183" s="212">
        <v>14</v>
      </c>
      <c r="AI183" s="213"/>
      <c r="AJ183" s="192"/>
      <c r="AK183" s="193"/>
      <c r="AL183" s="192"/>
      <c r="AM183" s="193"/>
      <c r="AN183" s="192"/>
      <c r="AO183" s="193"/>
      <c r="AP183" s="192"/>
      <c r="AQ183" s="193"/>
      <c r="AR183" s="192"/>
      <c r="AS183" s="193"/>
      <c r="AT183" s="192">
        <v>14</v>
      </c>
      <c r="AU183" s="193"/>
      <c r="AV183" s="192"/>
      <c r="AW183" s="193"/>
      <c r="AX183" s="192"/>
      <c r="AY183" s="193"/>
      <c r="AZ183" s="192"/>
      <c r="BA183" s="193"/>
      <c r="BB183" s="192"/>
      <c r="BC183" s="193"/>
      <c r="BD183" s="69">
        <v>6954147.9999999981</v>
      </c>
      <c r="BE183" s="70"/>
      <c r="BF183" s="70"/>
      <c r="BG183" s="70"/>
      <c r="BH183" s="70"/>
      <c r="BI183" s="71"/>
    </row>
    <row r="184" spans="2:61" ht="35.25" customHeight="1" x14ac:dyDescent="0.2">
      <c r="B184" s="57" t="s">
        <v>822</v>
      </c>
      <c r="C184" s="58"/>
      <c r="D184" s="58"/>
      <c r="E184" s="58"/>
      <c r="F184" s="58"/>
      <c r="G184" s="58"/>
      <c r="H184" s="58"/>
      <c r="I184" s="58"/>
      <c r="J184" s="58"/>
      <c r="K184" s="58"/>
      <c r="L184" s="58"/>
      <c r="M184" s="58"/>
      <c r="N184" s="58"/>
      <c r="O184" s="58"/>
      <c r="P184" s="58"/>
      <c r="Q184" s="58"/>
      <c r="R184" s="58"/>
      <c r="S184" s="58"/>
      <c r="T184" s="59"/>
      <c r="U184" s="60" t="s">
        <v>805</v>
      </c>
      <c r="V184" s="61"/>
      <c r="W184" s="61"/>
      <c r="X184" s="61"/>
      <c r="Y184" s="61"/>
      <c r="Z184" s="62"/>
      <c r="AA184" s="63">
        <f t="shared" si="5"/>
        <v>0</v>
      </c>
      <c r="AB184" s="64"/>
      <c r="AC184" s="64"/>
      <c r="AD184" s="64"/>
      <c r="AE184" s="65"/>
      <c r="AF184" s="206"/>
      <c r="AG184" s="207"/>
      <c r="AH184" s="206"/>
      <c r="AI184" s="207"/>
      <c r="AJ184" s="190"/>
      <c r="AK184" s="191"/>
      <c r="AL184" s="190"/>
      <c r="AM184" s="191"/>
      <c r="AN184" s="190"/>
      <c r="AO184" s="191"/>
      <c r="AP184" s="190"/>
      <c r="AQ184" s="191"/>
      <c r="AR184" s="190"/>
      <c r="AS184" s="191"/>
      <c r="AT184" s="190"/>
      <c r="AU184" s="191"/>
      <c r="AV184" s="190"/>
      <c r="AW184" s="191"/>
      <c r="AX184" s="190"/>
      <c r="AY184" s="191"/>
      <c r="AZ184" s="190"/>
      <c r="BA184" s="191"/>
      <c r="BB184" s="190"/>
      <c r="BC184" s="191"/>
      <c r="BD184" s="39">
        <v>0</v>
      </c>
      <c r="BE184" s="40"/>
      <c r="BF184" s="40"/>
      <c r="BG184" s="40"/>
      <c r="BH184" s="40"/>
      <c r="BI184" s="41"/>
    </row>
    <row r="185" spans="2:61" ht="18.75" customHeight="1" x14ac:dyDescent="0.2">
      <c r="B185" s="42" t="s">
        <v>808</v>
      </c>
      <c r="C185" s="43"/>
      <c r="D185" s="43"/>
      <c r="E185" s="43"/>
      <c r="F185" s="43"/>
      <c r="G185" s="43"/>
      <c r="H185" s="43"/>
      <c r="I185" s="43"/>
      <c r="J185" s="43"/>
      <c r="K185" s="43"/>
      <c r="L185" s="43"/>
      <c r="M185" s="43"/>
      <c r="N185" s="43"/>
      <c r="O185" s="43"/>
      <c r="P185" s="43"/>
      <c r="Q185" s="43"/>
      <c r="R185" s="43"/>
      <c r="S185" s="43"/>
      <c r="T185" s="44"/>
      <c r="U185" s="45" t="s">
        <v>806</v>
      </c>
      <c r="V185" s="46"/>
      <c r="W185" s="46"/>
      <c r="X185" s="46"/>
      <c r="Y185" s="46"/>
      <c r="Z185" s="47"/>
      <c r="AA185" s="48">
        <f t="shared" si="5"/>
        <v>1.1231783691549927E-2</v>
      </c>
      <c r="AB185" s="49"/>
      <c r="AC185" s="49"/>
      <c r="AD185" s="49"/>
      <c r="AE185" s="50"/>
      <c r="AF185" s="212"/>
      <c r="AG185" s="213"/>
      <c r="AH185" s="212"/>
      <c r="AI185" s="213"/>
      <c r="AJ185" s="192"/>
      <c r="AK185" s="193"/>
      <c r="AL185" s="192"/>
      <c r="AM185" s="193"/>
      <c r="AN185" s="192"/>
      <c r="AO185" s="193"/>
      <c r="AP185" s="192">
        <v>1</v>
      </c>
      <c r="AQ185" s="193"/>
      <c r="AR185" s="192"/>
      <c r="AS185" s="193"/>
      <c r="AT185" s="192"/>
      <c r="AU185" s="193"/>
      <c r="AV185" s="192"/>
      <c r="AW185" s="193"/>
      <c r="AX185" s="192"/>
      <c r="AY185" s="193"/>
      <c r="AZ185" s="192"/>
      <c r="BA185" s="193"/>
      <c r="BB185" s="192">
        <v>1</v>
      </c>
      <c r="BC185" s="193"/>
      <c r="BD185" s="69">
        <v>504908.57142857142</v>
      </c>
      <c r="BE185" s="70"/>
      <c r="BF185" s="70"/>
      <c r="BG185" s="70"/>
      <c r="BH185" s="70"/>
      <c r="BI185" s="71"/>
    </row>
    <row r="186" spans="2:61" ht="18.75" customHeight="1" x14ac:dyDescent="0.2">
      <c r="B186" s="57" t="s">
        <v>828</v>
      </c>
      <c r="C186" s="58"/>
      <c r="D186" s="58"/>
      <c r="E186" s="58"/>
      <c r="F186" s="58"/>
      <c r="G186" s="58"/>
      <c r="H186" s="58"/>
      <c r="I186" s="58"/>
      <c r="J186" s="58"/>
      <c r="K186" s="58"/>
      <c r="L186" s="58"/>
      <c r="M186" s="58"/>
      <c r="N186" s="58"/>
      <c r="O186" s="58"/>
      <c r="P186" s="58"/>
      <c r="Q186" s="58"/>
      <c r="R186" s="58"/>
      <c r="S186" s="58"/>
      <c r="T186" s="59"/>
      <c r="U186" s="60" t="s">
        <v>807</v>
      </c>
      <c r="V186" s="61"/>
      <c r="W186" s="61"/>
      <c r="X186" s="61"/>
      <c r="Y186" s="61"/>
      <c r="Z186" s="62"/>
      <c r="AA186" s="63">
        <f t="shared" si="5"/>
        <v>5.7197450726788031E-3</v>
      </c>
      <c r="AB186" s="64"/>
      <c r="AC186" s="64"/>
      <c r="AD186" s="64"/>
      <c r="AE186" s="65"/>
      <c r="AF186" s="206"/>
      <c r="AG186" s="207"/>
      <c r="AH186" s="206"/>
      <c r="AI186" s="207"/>
      <c r="AJ186" s="190"/>
      <c r="AK186" s="191"/>
      <c r="AL186" s="190"/>
      <c r="AM186" s="191"/>
      <c r="AN186" s="190"/>
      <c r="AO186" s="191"/>
      <c r="AP186" s="190">
        <v>2</v>
      </c>
      <c r="AQ186" s="191"/>
      <c r="AR186" s="190"/>
      <c r="AS186" s="191"/>
      <c r="AT186" s="190"/>
      <c r="AU186" s="191"/>
      <c r="AV186" s="190"/>
      <c r="AW186" s="191"/>
      <c r="AX186" s="190"/>
      <c r="AY186" s="191"/>
      <c r="AZ186" s="190"/>
      <c r="BA186" s="191"/>
      <c r="BB186" s="190">
        <v>2</v>
      </c>
      <c r="BC186" s="191"/>
      <c r="BD186" s="39">
        <v>257122.85714285716</v>
      </c>
      <c r="BE186" s="40"/>
      <c r="BF186" s="40"/>
      <c r="BG186" s="40"/>
      <c r="BH186" s="40"/>
      <c r="BI186" s="41"/>
    </row>
    <row r="187" spans="2:61" ht="18" customHeight="1" x14ac:dyDescent="0.2">
      <c r="B187" s="42" t="s">
        <v>809</v>
      </c>
      <c r="C187" s="43"/>
      <c r="D187" s="43"/>
      <c r="E187" s="43"/>
      <c r="F187" s="43"/>
      <c r="G187" s="43"/>
      <c r="H187" s="43"/>
      <c r="I187" s="43"/>
      <c r="J187" s="43"/>
      <c r="K187" s="43"/>
      <c r="L187" s="43"/>
      <c r="M187" s="43"/>
      <c r="N187" s="43"/>
      <c r="O187" s="43"/>
      <c r="P187" s="43"/>
      <c r="Q187" s="43"/>
      <c r="R187" s="43"/>
      <c r="S187" s="43"/>
      <c r="T187" s="44"/>
      <c r="U187" s="45" t="s">
        <v>810</v>
      </c>
      <c r="V187" s="46"/>
      <c r="W187" s="46"/>
      <c r="X187" s="46"/>
      <c r="Y187" s="46"/>
      <c r="Z187" s="47"/>
      <c r="AA187" s="48">
        <f t="shared" si="5"/>
        <v>3.8249639218481775E-3</v>
      </c>
      <c r="AB187" s="49"/>
      <c r="AC187" s="49"/>
      <c r="AD187" s="49"/>
      <c r="AE187" s="50"/>
      <c r="AF187" s="212"/>
      <c r="AG187" s="213"/>
      <c r="AH187" s="212"/>
      <c r="AI187" s="213"/>
      <c r="AJ187" s="192"/>
      <c r="AK187" s="193"/>
      <c r="AL187" s="192"/>
      <c r="AM187" s="193"/>
      <c r="AN187" s="192"/>
      <c r="AO187" s="193"/>
      <c r="AP187" s="192">
        <v>1</v>
      </c>
      <c r="AQ187" s="193"/>
      <c r="AR187" s="192"/>
      <c r="AS187" s="193"/>
      <c r="AT187" s="192"/>
      <c r="AU187" s="193"/>
      <c r="AV187" s="192"/>
      <c r="AW187" s="193"/>
      <c r="AX187" s="192"/>
      <c r="AY187" s="193"/>
      <c r="AZ187" s="192"/>
      <c r="BA187" s="193"/>
      <c r="BB187" s="192">
        <v>1</v>
      </c>
      <c r="BC187" s="193"/>
      <c r="BD187" s="69">
        <v>171945.71428571429</v>
      </c>
      <c r="BE187" s="70"/>
      <c r="BF187" s="70"/>
      <c r="BG187" s="70"/>
      <c r="BH187" s="70"/>
      <c r="BI187" s="71"/>
    </row>
    <row r="188" spans="2:61" ht="18.75" customHeight="1" x14ac:dyDescent="0.2">
      <c r="B188" s="57" t="s">
        <v>823</v>
      </c>
      <c r="C188" s="58"/>
      <c r="D188" s="58"/>
      <c r="E188" s="58"/>
      <c r="F188" s="58"/>
      <c r="G188" s="58"/>
      <c r="H188" s="58"/>
      <c r="I188" s="58"/>
      <c r="J188" s="58"/>
      <c r="K188" s="58"/>
      <c r="L188" s="58"/>
      <c r="M188" s="58"/>
      <c r="N188" s="58"/>
      <c r="O188" s="58"/>
      <c r="P188" s="58"/>
      <c r="Q188" s="58"/>
      <c r="R188" s="58"/>
      <c r="S188" s="58"/>
      <c r="T188" s="59"/>
      <c r="U188" s="60" t="s">
        <v>811</v>
      </c>
      <c r="V188" s="61"/>
      <c r="W188" s="61"/>
      <c r="X188" s="61"/>
      <c r="Y188" s="61"/>
      <c r="Z188" s="62"/>
      <c r="AA188" s="63">
        <f t="shared" si="5"/>
        <v>4.0674046403455415E-3</v>
      </c>
      <c r="AB188" s="64"/>
      <c r="AC188" s="64"/>
      <c r="AD188" s="64"/>
      <c r="AE188" s="65"/>
      <c r="AF188" s="206"/>
      <c r="AG188" s="207"/>
      <c r="AH188" s="206"/>
      <c r="AI188" s="207"/>
      <c r="AJ188" s="190"/>
      <c r="AK188" s="191"/>
      <c r="AL188" s="190"/>
      <c r="AM188" s="191"/>
      <c r="AN188" s="190"/>
      <c r="AO188" s="191"/>
      <c r="AP188" s="190">
        <v>1</v>
      </c>
      <c r="AQ188" s="191"/>
      <c r="AR188" s="190"/>
      <c r="AS188" s="191"/>
      <c r="AT188" s="190"/>
      <c r="AU188" s="191"/>
      <c r="AV188" s="190"/>
      <c r="AW188" s="191"/>
      <c r="AX188" s="190"/>
      <c r="AY188" s="191"/>
      <c r="AZ188" s="190"/>
      <c r="BA188" s="191"/>
      <c r="BB188" s="190">
        <v>1</v>
      </c>
      <c r="BC188" s="191"/>
      <c r="BD188" s="39">
        <v>182844.28571428571</v>
      </c>
      <c r="BE188" s="40"/>
      <c r="BF188" s="40"/>
      <c r="BG188" s="40"/>
      <c r="BH188" s="40"/>
      <c r="BI188" s="41"/>
    </row>
    <row r="189" spans="2:61" ht="53.25" customHeight="1" x14ac:dyDescent="0.2">
      <c r="B189" s="42" t="s">
        <v>829</v>
      </c>
      <c r="C189" s="43"/>
      <c r="D189" s="43"/>
      <c r="E189" s="43"/>
      <c r="F189" s="43"/>
      <c r="G189" s="43"/>
      <c r="H189" s="43"/>
      <c r="I189" s="43"/>
      <c r="J189" s="43"/>
      <c r="K189" s="43"/>
      <c r="L189" s="43"/>
      <c r="M189" s="43"/>
      <c r="N189" s="43"/>
      <c r="O189" s="43"/>
      <c r="P189" s="43"/>
      <c r="Q189" s="43"/>
      <c r="R189" s="43"/>
      <c r="S189" s="43"/>
      <c r="T189" s="44"/>
      <c r="U189" s="45" t="s">
        <v>812</v>
      </c>
      <c r="V189" s="46"/>
      <c r="W189" s="46"/>
      <c r="X189" s="46"/>
      <c r="Y189" s="46"/>
      <c r="Z189" s="47"/>
      <c r="AA189" s="48">
        <f t="shared" si="5"/>
        <v>6.652644500154045E-3</v>
      </c>
      <c r="AB189" s="49"/>
      <c r="AC189" s="49"/>
      <c r="AD189" s="49"/>
      <c r="AE189" s="50"/>
      <c r="AF189" s="212"/>
      <c r="AG189" s="213"/>
      <c r="AH189" s="212"/>
      <c r="AI189" s="213"/>
      <c r="AJ189" s="192"/>
      <c r="AK189" s="193"/>
      <c r="AL189" s="192"/>
      <c r="AM189" s="193"/>
      <c r="AN189" s="192"/>
      <c r="AO189" s="193"/>
      <c r="AP189" s="192">
        <v>2</v>
      </c>
      <c r="AQ189" s="193"/>
      <c r="AR189" s="192"/>
      <c r="AS189" s="193"/>
      <c r="AT189" s="192"/>
      <c r="AU189" s="193"/>
      <c r="AV189" s="192"/>
      <c r="AW189" s="193"/>
      <c r="AX189" s="192"/>
      <c r="AY189" s="193"/>
      <c r="AZ189" s="192"/>
      <c r="BA189" s="193"/>
      <c r="BB189" s="192">
        <v>2</v>
      </c>
      <c r="BC189" s="193"/>
      <c r="BD189" s="69">
        <v>299060</v>
      </c>
      <c r="BE189" s="70"/>
      <c r="BF189" s="70"/>
      <c r="BG189" s="70"/>
      <c r="BH189" s="70"/>
      <c r="BI189" s="71"/>
    </row>
    <row r="190" spans="2:61" ht="18.75" customHeight="1" x14ac:dyDescent="0.2">
      <c r="B190" s="57" t="s">
        <v>824</v>
      </c>
      <c r="C190" s="58"/>
      <c r="D190" s="58"/>
      <c r="E190" s="58"/>
      <c r="F190" s="58"/>
      <c r="G190" s="58"/>
      <c r="H190" s="58"/>
      <c r="I190" s="58"/>
      <c r="J190" s="58"/>
      <c r="K190" s="58"/>
      <c r="L190" s="58"/>
      <c r="M190" s="58"/>
      <c r="N190" s="58"/>
      <c r="O190" s="58"/>
      <c r="P190" s="58"/>
      <c r="Q190" s="58"/>
      <c r="R190" s="58"/>
      <c r="S190" s="58"/>
      <c r="T190" s="59"/>
      <c r="U190" s="60" t="s">
        <v>813</v>
      </c>
      <c r="V190" s="61"/>
      <c r="W190" s="61"/>
      <c r="X190" s="61"/>
      <c r="Y190" s="61"/>
      <c r="Z190" s="62"/>
      <c r="AA190" s="63">
        <f t="shared" si="5"/>
        <v>3.0591893781817753E-3</v>
      </c>
      <c r="AB190" s="64"/>
      <c r="AC190" s="64"/>
      <c r="AD190" s="64"/>
      <c r="AE190" s="65"/>
      <c r="AF190" s="206"/>
      <c r="AG190" s="207"/>
      <c r="AH190" s="206"/>
      <c r="AI190" s="207"/>
      <c r="AJ190" s="190"/>
      <c r="AK190" s="191"/>
      <c r="AL190" s="190"/>
      <c r="AM190" s="191"/>
      <c r="AN190" s="190"/>
      <c r="AO190" s="191"/>
      <c r="AP190" s="190"/>
      <c r="AQ190" s="191"/>
      <c r="AR190" s="190"/>
      <c r="AS190" s="191"/>
      <c r="AT190" s="190"/>
      <c r="AU190" s="191"/>
      <c r="AV190" s="190"/>
      <c r="AW190" s="191"/>
      <c r="AX190" s="190"/>
      <c r="AY190" s="191"/>
      <c r="AZ190" s="190"/>
      <c r="BA190" s="191"/>
      <c r="BB190" s="190">
        <v>1</v>
      </c>
      <c r="BC190" s="191"/>
      <c r="BD190" s="39">
        <v>137521.42857142858</v>
      </c>
      <c r="BE190" s="40"/>
      <c r="BF190" s="40"/>
      <c r="BG190" s="40"/>
      <c r="BH190" s="40"/>
      <c r="BI190" s="41"/>
    </row>
    <row r="191" spans="2:61" ht="35.25" customHeight="1" x14ac:dyDescent="0.2">
      <c r="B191" s="42" t="s">
        <v>825</v>
      </c>
      <c r="C191" s="43"/>
      <c r="D191" s="43"/>
      <c r="E191" s="43"/>
      <c r="F191" s="43"/>
      <c r="G191" s="43"/>
      <c r="H191" s="43"/>
      <c r="I191" s="43"/>
      <c r="J191" s="43"/>
      <c r="K191" s="43"/>
      <c r="L191" s="43"/>
      <c r="M191" s="43"/>
      <c r="N191" s="43"/>
      <c r="O191" s="43"/>
      <c r="P191" s="43"/>
      <c r="Q191" s="43"/>
      <c r="R191" s="43"/>
      <c r="S191" s="43"/>
      <c r="T191" s="44"/>
      <c r="U191" s="45" t="s">
        <v>814</v>
      </c>
      <c r="V191" s="46"/>
      <c r="W191" s="46"/>
      <c r="X191" s="46"/>
      <c r="Y191" s="46"/>
      <c r="Z191" s="47"/>
      <c r="AA191" s="48">
        <f t="shared" si="5"/>
        <v>7.3934885491735505E-3</v>
      </c>
      <c r="AB191" s="49"/>
      <c r="AC191" s="49"/>
      <c r="AD191" s="49"/>
      <c r="AE191" s="50"/>
      <c r="AF191" s="212"/>
      <c r="AG191" s="213"/>
      <c r="AH191" s="212"/>
      <c r="AI191" s="213"/>
      <c r="AJ191" s="192"/>
      <c r="AK191" s="193"/>
      <c r="AL191" s="192"/>
      <c r="AM191" s="193"/>
      <c r="AN191" s="192"/>
      <c r="AO191" s="193"/>
      <c r="AP191" s="192">
        <v>7</v>
      </c>
      <c r="AQ191" s="193"/>
      <c r="AR191" s="192"/>
      <c r="AS191" s="193"/>
      <c r="AT191" s="192"/>
      <c r="AU191" s="193"/>
      <c r="AV191" s="192"/>
      <c r="AW191" s="193"/>
      <c r="AX191" s="192"/>
      <c r="AY191" s="193"/>
      <c r="AZ191" s="192"/>
      <c r="BA191" s="193"/>
      <c r="BB191" s="192">
        <v>8</v>
      </c>
      <c r="BC191" s="193"/>
      <c r="BD191" s="69">
        <v>332363.57142857148</v>
      </c>
      <c r="BE191" s="70"/>
      <c r="BF191" s="70"/>
      <c r="BG191" s="70"/>
      <c r="BH191" s="70"/>
      <c r="BI191" s="71"/>
    </row>
    <row r="192" spans="2:61" ht="55.5" customHeight="1" x14ac:dyDescent="0.2">
      <c r="B192" s="57" t="s">
        <v>826</v>
      </c>
      <c r="C192" s="58"/>
      <c r="D192" s="58"/>
      <c r="E192" s="58"/>
      <c r="F192" s="58"/>
      <c r="G192" s="58"/>
      <c r="H192" s="58"/>
      <c r="I192" s="58"/>
      <c r="J192" s="58"/>
      <c r="K192" s="58"/>
      <c r="L192" s="58"/>
      <c r="M192" s="58"/>
      <c r="N192" s="58"/>
      <c r="O192" s="58"/>
      <c r="P192" s="58"/>
      <c r="Q192" s="58"/>
      <c r="R192" s="58"/>
      <c r="S192" s="58"/>
      <c r="T192" s="59"/>
      <c r="U192" s="60" t="s">
        <v>815</v>
      </c>
      <c r="V192" s="61"/>
      <c r="W192" s="61"/>
      <c r="X192" s="61"/>
      <c r="Y192" s="61"/>
      <c r="Z192" s="62"/>
      <c r="AA192" s="63">
        <f t="shared" si="5"/>
        <v>5.5877357995580731E-2</v>
      </c>
      <c r="AB192" s="64"/>
      <c r="AC192" s="64"/>
      <c r="AD192" s="64"/>
      <c r="AE192" s="65"/>
      <c r="AF192" s="206"/>
      <c r="AG192" s="207"/>
      <c r="AH192" s="206"/>
      <c r="AI192" s="207"/>
      <c r="AJ192" s="190"/>
      <c r="AK192" s="191"/>
      <c r="AL192" s="190"/>
      <c r="AM192" s="191"/>
      <c r="AN192" s="190"/>
      <c r="AO192" s="191"/>
      <c r="AP192" s="60">
        <v>1</v>
      </c>
      <c r="AQ192" s="61"/>
      <c r="AR192" s="61"/>
      <c r="AS192" s="61"/>
      <c r="AT192" s="61"/>
      <c r="AU192" s="61"/>
      <c r="AV192" s="61"/>
      <c r="AW192" s="61"/>
      <c r="AX192" s="61"/>
      <c r="AY192" s="61"/>
      <c r="AZ192" s="61"/>
      <c r="BA192" s="61"/>
      <c r="BB192" s="61"/>
      <c r="BC192" s="62"/>
      <c r="BD192" s="39">
        <v>2511885.7142857146</v>
      </c>
      <c r="BE192" s="40"/>
      <c r="BF192" s="40"/>
      <c r="BG192" s="40"/>
      <c r="BH192" s="40"/>
      <c r="BI192" s="41"/>
    </row>
    <row r="193" spans="2:61" ht="54.75" customHeight="1" thickBot="1" x14ac:dyDescent="0.25">
      <c r="B193" s="42" t="s">
        <v>827</v>
      </c>
      <c r="C193" s="43"/>
      <c r="D193" s="43"/>
      <c r="E193" s="43"/>
      <c r="F193" s="43"/>
      <c r="G193" s="43"/>
      <c r="H193" s="43"/>
      <c r="I193" s="43"/>
      <c r="J193" s="43"/>
      <c r="K193" s="43"/>
      <c r="L193" s="43"/>
      <c r="M193" s="43"/>
      <c r="N193" s="43"/>
      <c r="O193" s="43"/>
      <c r="P193" s="43"/>
      <c r="Q193" s="43"/>
      <c r="R193" s="43"/>
      <c r="S193" s="43"/>
      <c r="T193" s="44"/>
      <c r="U193" s="251" t="s">
        <v>816</v>
      </c>
      <c r="V193" s="252"/>
      <c r="W193" s="252"/>
      <c r="X193" s="252"/>
      <c r="Y193" s="252"/>
      <c r="Z193" s="253"/>
      <c r="AA193" s="254">
        <f t="shared" si="5"/>
        <v>1.1750461917654886E-2</v>
      </c>
      <c r="AB193" s="255"/>
      <c r="AC193" s="255"/>
      <c r="AD193" s="255"/>
      <c r="AE193" s="256"/>
      <c r="AF193" s="212"/>
      <c r="AG193" s="213"/>
      <c r="AH193" s="212"/>
      <c r="AI193" s="213"/>
      <c r="AJ193" s="192"/>
      <c r="AK193" s="193"/>
      <c r="AL193" s="192"/>
      <c r="AM193" s="193"/>
      <c r="AN193" s="192"/>
      <c r="AO193" s="193"/>
      <c r="AP193" s="192"/>
      <c r="AQ193" s="193"/>
      <c r="AR193" s="192">
        <v>7</v>
      </c>
      <c r="AS193" s="193"/>
      <c r="AT193" s="192"/>
      <c r="AU193" s="193"/>
      <c r="AV193" s="192"/>
      <c r="AW193" s="193"/>
      <c r="AX193" s="192"/>
      <c r="AY193" s="193"/>
      <c r="AZ193" s="192"/>
      <c r="BA193" s="193"/>
      <c r="BB193" s="192"/>
      <c r="BC193" s="193"/>
      <c r="BD193" s="69">
        <v>528225</v>
      </c>
      <c r="BE193" s="70"/>
      <c r="BF193" s="70"/>
      <c r="BG193" s="70"/>
      <c r="BH193" s="70"/>
      <c r="BI193" s="71"/>
    </row>
    <row r="194" spans="2:61" ht="18" customHeight="1" thickBot="1" x14ac:dyDescent="0.25">
      <c r="B194" s="66" t="s">
        <v>33</v>
      </c>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c r="AA194" s="37"/>
      <c r="AB194" s="37"/>
      <c r="AC194" s="37"/>
      <c r="AD194" s="37"/>
      <c r="AE194" s="37"/>
      <c r="AF194" s="37"/>
      <c r="AG194" s="37"/>
      <c r="AH194" s="37"/>
      <c r="AI194" s="37"/>
      <c r="AJ194" s="37"/>
      <c r="AK194" s="37"/>
      <c r="AL194" s="37"/>
      <c r="AM194" s="37"/>
      <c r="AN194" s="37"/>
      <c r="AO194" s="37"/>
      <c r="AP194" s="37"/>
      <c r="AQ194" s="37"/>
      <c r="AR194" s="37"/>
      <c r="AS194" s="37"/>
      <c r="AT194" s="37"/>
      <c r="AU194" s="37"/>
      <c r="AV194" s="37"/>
      <c r="AW194" s="37"/>
      <c r="AX194" s="37"/>
      <c r="AY194" s="37"/>
      <c r="AZ194" s="37"/>
      <c r="BA194" s="37"/>
      <c r="BB194" s="37"/>
      <c r="BC194" s="37"/>
      <c r="BD194" s="36">
        <f>SUM(BD151:BI193)</f>
        <v>44953551.928571433</v>
      </c>
      <c r="BE194" s="37"/>
      <c r="BF194" s="37"/>
      <c r="BG194" s="37"/>
      <c r="BH194" s="37"/>
      <c r="BI194" s="38"/>
    </row>
    <row r="195" spans="2:61" ht="18" customHeight="1" thickBot="1" x14ac:dyDescent="0.25">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c r="AA195" s="31"/>
      <c r="AB195" s="31"/>
      <c r="AC195" s="31"/>
      <c r="AD195" s="31"/>
      <c r="AE195" s="31"/>
      <c r="AF195" s="31"/>
      <c r="AG195" s="31"/>
      <c r="AH195" s="31"/>
      <c r="AI195" s="31"/>
      <c r="AJ195" s="31"/>
      <c r="AK195" s="31"/>
      <c r="AL195" s="31"/>
      <c r="AM195" s="31"/>
      <c r="AN195" s="31"/>
      <c r="AO195" s="31"/>
      <c r="AP195" s="31"/>
      <c r="AQ195" s="31"/>
      <c r="AR195" s="31"/>
      <c r="AS195" s="31"/>
      <c r="AT195" s="31"/>
      <c r="AU195" s="31"/>
      <c r="AV195" s="31"/>
      <c r="AW195" s="31"/>
      <c r="AX195" s="31"/>
      <c r="AY195" s="31"/>
      <c r="AZ195" s="31"/>
      <c r="BA195" s="31"/>
      <c r="BB195" s="31"/>
      <c r="BC195" s="31"/>
      <c r="BD195" s="32"/>
      <c r="BE195" s="31"/>
      <c r="BF195" s="31"/>
      <c r="BG195" s="31"/>
      <c r="BH195" s="31"/>
      <c r="BI195" s="31"/>
    </row>
    <row r="196" spans="2:61" ht="18" customHeight="1" thickBot="1" x14ac:dyDescent="0.25">
      <c r="B196" s="66" t="s">
        <v>34</v>
      </c>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c r="AA196" s="37"/>
      <c r="AB196" s="37"/>
      <c r="AC196" s="37"/>
      <c r="AD196" s="37"/>
      <c r="AE196" s="37"/>
      <c r="AF196" s="37"/>
      <c r="AG196" s="37"/>
      <c r="AH196" s="37"/>
      <c r="AI196" s="37"/>
      <c r="AJ196" s="37"/>
      <c r="AK196" s="37"/>
      <c r="AL196" s="37"/>
      <c r="AM196" s="37"/>
      <c r="AN196" s="37"/>
      <c r="AO196" s="37"/>
      <c r="AP196" s="37"/>
      <c r="AQ196" s="37"/>
      <c r="AR196" s="37"/>
      <c r="AS196" s="37"/>
      <c r="AT196" s="37"/>
      <c r="AU196" s="37"/>
      <c r="AV196" s="37"/>
      <c r="AW196" s="37"/>
      <c r="AX196" s="37"/>
      <c r="AY196" s="37"/>
      <c r="AZ196" s="37"/>
      <c r="BA196" s="37"/>
      <c r="BB196" s="37"/>
      <c r="BC196" s="37"/>
      <c r="BD196" s="36">
        <f>+BD39+BD71+BD93+BD116+BD137+BD194</f>
        <v>121028755.64285715</v>
      </c>
      <c r="BE196" s="37"/>
      <c r="BF196" s="37"/>
      <c r="BG196" s="37"/>
      <c r="BH196" s="37"/>
      <c r="BI196" s="38"/>
    </row>
    <row r="198" spans="2:61" ht="18" hidden="1" customHeight="1" x14ac:dyDescent="0.2">
      <c r="C198" s="4" t="s">
        <v>41</v>
      </c>
      <c r="AB198" s="34"/>
    </row>
    <row r="199" spans="2:61" ht="18" hidden="1" customHeight="1" x14ac:dyDescent="0.2">
      <c r="C199" s="4" t="s">
        <v>44</v>
      </c>
    </row>
    <row r="200" spans="2:61" ht="18" hidden="1" customHeight="1" x14ac:dyDescent="0.2">
      <c r="C200" s="4" t="s">
        <v>43</v>
      </c>
    </row>
    <row r="201" spans="2:61" ht="18" hidden="1" customHeight="1" x14ac:dyDescent="0.2">
      <c r="C201" s="4" t="s">
        <v>42</v>
      </c>
    </row>
    <row r="202" spans="2:61" ht="18" hidden="1" customHeight="1" x14ac:dyDescent="0.2">
      <c r="C202" s="4" t="s">
        <v>45</v>
      </c>
    </row>
    <row r="203" spans="2:61" ht="18" hidden="1" customHeight="1" x14ac:dyDescent="0.2">
      <c r="C203" s="27" t="s">
        <v>59</v>
      </c>
    </row>
    <row r="204" spans="2:61" ht="18" hidden="1" customHeight="1" x14ac:dyDescent="0.2">
      <c r="C204" s="27" t="s">
        <v>58</v>
      </c>
    </row>
    <row r="205" spans="2:61" ht="18" hidden="1" customHeight="1" x14ac:dyDescent="0.2">
      <c r="C205" s="27" t="s">
        <v>57</v>
      </c>
    </row>
    <row r="206" spans="2:61" ht="18" hidden="1" customHeight="1" x14ac:dyDescent="0.2">
      <c r="C206" s="27" t="s">
        <v>56</v>
      </c>
    </row>
    <row r="207" spans="2:61" ht="18" hidden="1" customHeight="1" x14ac:dyDescent="0.2">
      <c r="C207" s="4" t="s">
        <v>47</v>
      </c>
    </row>
    <row r="208" spans="2:61" ht="18" hidden="1" customHeight="1" x14ac:dyDescent="0.2">
      <c r="C208" s="27" t="s">
        <v>60</v>
      </c>
    </row>
    <row r="209" spans="3:3" ht="18" hidden="1" customHeight="1" x14ac:dyDescent="0.2">
      <c r="C209" s="4" t="s">
        <v>35</v>
      </c>
    </row>
    <row r="210" spans="3:3" ht="18" hidden="1" customHeight="1" x14ac:dyDescent="0.2">
      <c r="C210" s="27" t="s">
        <v>37</v>
      </c>
    </row>
    <row r="211" spans="3:3" ht="18" hidden="1" customHeight="1" x14ac:dyDescent="0.2">
      <c r="C211" s="4" t="s">
        <v>61</v>
      </c>
    </row>
    <row r="212" spans="3:3" ht="18" hidden="1" customHeight="1" x14ac:dyDescent="0.2">
      <c r="C212" s="4" t="s">
        <v>38</v>
      </c>
    </row>
    <row r="213" spans="3:3" ht="18" hidden="1" customHeight="1" x14ac:dyDescent="0.2">
      <c r="C213" s="4" t="s">
        <v>40</v>
      </c>
    </row>
    <row r="214" spans="3:3" ht="18" hidden="1" customHeight="1" x14ac:dyDescent="0.2">
      <c r="C214" s="27" t="s">
        <v>51</v>
      </c>
    </row>
    <row r="215" spans="3:3" ht="18" hidden="1" customHeight="1" x14ac:dyDescent="0.2">
      <c r="C215" s="27" t="s">
        <v>52</v>
      </c>
    </row>
    <row r="216" spans="3:3" ht="18" hidden="1" customHeight="1" x14ac:dyDescent="0.2">
      <c r="C216" s="4" t="s">
        <v>48</v>
      </c>
    </row>
    <row r="217" spans="3:3" ht="18" hidden="1" customHeight="1" x14ac:dyDescent="0.2">
      <c r="C217" s="27" t="s">
        <v>50</v>
      </c>
    </row>
    <row r="218" spans="3:3" ht="18" hidden="1" customHeight="1" x14ac:dyDescent="0.2">
      <c r="C218" s="27" t="s">
        <v>36</v>
      </c>
    </row>
    <row r="219" spans="3:3" ht="18" hidden="1" customHeight="1" x14ac:dyDescent="0.2">
      <c r="C219" s="28" t="s">
        <v>54</v>
      </c>
    </row>
    <row r="220" spans="3:3" ht="18" hidden="1" customHeight="1" x14ac:dyDescent="0.2">
      <c r="C220" s="4" t="s">
        <v>46</v>
      </c>
    </row>
    <row r="221" spans="3:3" ht="18" hidden="1" customHeight="1" x14ac:dyDescent="0.2">
      <c r="C221" s="4" t="s">
        <v>39</v>
      </c>
    </row>
    <row r="222" spans="3:3" ht="18" hidden="1" customHeight="1" x14ac:dyDescent="0.2">
      <c r="C222" s="27" t="s">
        <v>49</v>
      </c>
    </row>
    <row r="223" spans="3:3" ht="18" hidden="1" customHeight="1" x14ac:dyDescent="0.2">
      <c r="C223" s="28" t="s">
        <v>55</v>
      </c>
    </row>
    <row r="224" spans="3:3" ht="18" hidden="1" customHeight="1" x14ac:dyDescent="0.2">
      <c r="C224" s="28" t="s">
        <v>53</v>
      </c>
    </row>
  </sheetData>
  <sheetProtection password="FD41" sheet="1" objects="1" scenarios="1" formatRows="0"/>
  <mergeCells count="1548">
    <mergeCell ref="AZ114:BA114"/>
    <mergeCell ref="BB114:BC114"/>
    <mergeCell ref="BD114:BI114"/>
    <mergeCell ref="BB85:BC85"/>
    <mergeCell ref="AA86:AE86"/>
    <mergeCell ref="AF86:AG86"/>
    <mergeCell ref="AH86:AI86"/>
    <mergeCell ref="AL92:AM92"/>
    <mergeCell ref="BD85:BI85"/>
    <mergeCell ref="AX132:AY132"/>
    <mergeCell ref="AZ132:BA132"/>
    <mergeCell ref="BB132:BC132"/>
    <mergeCell ref="BD132:BI132"/>
    <mergeCell ref="BD131:BI131"/>
    <mergeCell ref="AZ87:BA87"/>
    <mergeCell ref="BB87:BC87"/>
    <mergeCell ref="AV86:AW86"/>
    <mergeCell ref="AX86:AY86"/>
    <mergeCell ref="AZ86:BA86"/>
    <mergeCell ref="BB86:BC86"/>
    <mergeCell ref="BD86:BI86"/>
    <mergeCell ref="AX85:AY85"/>
    <mergeCell ref="AZ91:BA91"/>
    <mergeCell ref="BB91:BC91"/>
    <mergeCell ref="BD91:BI91"/>
    <mergeCell ref="AZ89:BA89"/>
    <mergeCell ref="BB89:BC89"/>
    <mergeCell ref="BD89:BI89"/>
    <mergeCell ref="BB107:BC107"/>
    <mergeCell ref="AX88:AY88"/>
    <mergeCell ref="AZ85:BA85"/>
    <mergeCell ref="BB92:BC92"/>
    <mergeCell ref="U85:Z85"/>
    <mergeCell ref="AA85:AE85"/>
    <mergeCell ref="AF85:AG85"/>
    <mergeCell ref="AH85:AI85"/>
    <mergeCell ref="AJ85:AK85"/>
    <mergeCell ref="AL85:AM85"/>
    <mergeCell ref="AN85:AO85"/>
    <mergeCell ref="AP85:AQ85"/>
    <mergeCell ref="AR85:AS85"/>
    <mergeCell ref="AT85:AU85"/>
    <mergeCell ref="AV85:AW85"/>
    <mergeCell ref="AJ86:AK86"/>
    <mergeCell ref="AL86:AM86"/>
    <mergeCell ref="AN86:AO86"/>
    <mergeCell ref="AP86:AQ86"/>
    <mergeCell ref="AR86:AS86"/>
    <mergeCell ref="AT86:AU86"/>
    <mergeCell ref="U86:Z86"/>
    <mergeCell ref="B2:BI2"/>
    <mergeCell ref="B3:BI3"/>
    <mergeCell ref="B4:BI4"/>
    <mergeCell ref="B5:BI5"/>
    <mergeCell ref="B6:BI6"/>
    <mergeCell ref="B7:BI7"/>
    <mergeCell ref="B14:BI14"/>
    <mergeCell ref="B15:BI15"/>
    <mergeCell ref="B16:BI16"/>
    <mergeCell ref="C24:N24"/>
    <mergeCell ref="O24:Q24"/>
    <mergeCell ref="C25:N25"/>
    <mergeCell ref="O25:BH25"/>
    <mergeCell ref="C26:N26"/>
    <mergeCell ref="O26:R26"/>
    <mergeCell ref="C19:M19"/>
    <mergeCell ref="BB19:BH19"/>
    <mergeCell ref="C22:N22"/>
    <mergeCell ref="O22:BH22"/>
    <mergeCell ref="C23:N23"/>
    <mergeCell ref="O23:Q23"/>
    <mergeCell ref="C17:O17"/>
    <mergeCell ref="BE17:BF17"/>
    <mergeCell ref="BG17:BH17"/>
    <mergeCell ref="B8:BI8"/>
    <mergeCell ref="B9:BI9"/>
    <mergeCell ref="B10:BI10"/>
    <mergeCell ref="B11:BI11"/>
    <mergeCell ref="B12:BI12"/>
    <mergeCell ref="B13:BI13"/>
    <mergeCell ref="AL30:AM32"/>
    <mergeCell ref="AN30:AO32"/>
    <mergeCell ref="AP30:AQ32"/>
    <mergeCell ref="AR30:AS32"/>
    <mergeCell ref="C27:N27"/>
    <mergeCell ref="O27:Q27"/>
    <mergeCell ref="C28:N28"/>
    <mergeCell ref="O28:BH28"/>
    <mergeCell ref="B30:T32"/>
    <mergeCell ref="U30:Z32"/>
    <mergeCell ref="AA30:AE32"/>
    <mergeCell ref="AF30:AG32"/>
    <mergeCell ref="AH30:AI32"/>
    <mergeCell ref="AJ30:AK32"/>
    <mergeCell ref="AX30:AY32"/>
    <mergeCell ref="AZ30:BA32"/>
    <mergeCell ref="BB30:BC32"/>
    <mergeCell ref="BD30:BI32"/>
    <mergeCell ref="AT30:AU32"/>
    <mergeCell ref="AV30:AW32"/>
    <mergeCell ref="AV33:AW33"/>
    <mergeCell ref="AX33:AY33"/>
    <mergeCell ref="AZ33:BA33"/>
    <mergeCell ref="BB33:BC33"/>
    <mergeCell ref="BD33:BI33"/>
    <mergeCell ref="AJ33:AK33"/>
    <mergeCell ref="AL33:AM33"/>
    <mergeCell ref="AN33:AO33"/>
    <mergeCell ref="AP33:AQ33"/>
    <mergeCell ref="AR33:AS33"/>
    <mergeCell ref="AT33:AU33"/>
    <mergeCell ref="B33:T33"/>
    <mergeCell ref="U33:Z33"/>
    <mergeCell ref="AA33:AE33"/>
    <mergeCell ref="AF33:AG33"/>
    <mergeCell ref="AH33:AI33"/>
    <mergeCell ref="B35:T35"/>
    <mergeCell ref="U35:Z35"/>
    <mergeCell ref="AA35:AE35"/>
    <mergeCell ref="AF35:AG35"/>
    <mergeCell ref="AH35:AI35"/>
    <mergeCell ref="AL34:AM34"/>
    <mergeCell ref="AN34:AO34"/>
    <mergeCell ref="AP34:AQ34"/>
    <mergeCell ref="AR34:AS34"/>
    <mergeCell ref="AT34:AU34"/>
    <mergeCell ref="AV34:AW34"/>
    <mergeCell ref="B34:T34"/>
    <mergeCell ref="U34:Z34"/>
    <mergeCell ref="AA34:AE34"/>
    <mergeCell ref="AF34:AG34"/>
    <mergeCell ref="AH34:AI34"/>
    <mergeCell ref="AJ34:AK34"/>
    <mergeCell ref="AV35:AW35"/>
    <mergeCell ref="AZ35:BA35"/>
    <mergeCell ref="BB35:BC35"/>
    <mergeCell ref="BD35:BI35"/>
    <mergeCell ref="AJ35:AK35"/>
    <mergeCell ref="AL35:AM35"/>
    <mergeCell ref="AN35:AO35"/>
    <mergeCell ref="AP35:AQ35"/>
    <mergeCell ref="AR35:AS35"/>
    <mergeCell ref="AT35:AU35"/>
    <mergeCell ref="AX34:AY34"/>
    <mergeCell ref="AZ34:BA34"/>
    <mergeCell ref="BB34:BC34"/>
    <mergeCell ref="BD34:BI34"/>
    <mergeCell ref="AX35:AY35"/>
    <mergeCell ref="BD37:BI37"/>
    <mergeCell ref="AX36:AY36"/>
    <mergeCell ref="AZ36:BA36"/>
    <mergeCell ref="BB36:BC36"/>
    <mergeCell ref="BD36:BI36"/>
    <mergeCell ref="AJ37:BC37"/>
    <mergeCell ref="B37:T37"/>
    <mergeCell ref="U37:Z37"/>
    <mergeCell ref="AA37:AE37"/>
    <mergeCell ref="AF37:AG37"/>
    <mergeCell ref="AH37:AI37"/>
    <mergeCell ref="AL36:AM36"/>
    <mergeCell ref="AN36:AO36"/>
    <mergeCell ref="AP36:AQ36"/>
    <mergeCell ref="AR36:AS36"/>
    <mergeCell ref="AT36:AU36"/>
    <mergeCell ref="AV36:AW36"/>
    <mergeCell ref="B36:T36"/>
    <mergeCell ref="U36:Z36"/>
    <mergeCell ref="AA36:AE36"/>
    <mergeCell ref="AF36:AG36"/>
    <mergeCell ref="AH36:AI36"/>
    <mergeCell ref="AJ36:AK36"/>
    <mergeCell ref="C44:N44"/>
    <mergeCell ref="O44:Q44"/>
    <mergeCell ref="C45:N45"/>
    <mergeCell ref="O45:BH45"/>
    <mergeCell ref="C46:N46"/>
    <mergeCell ref="O46:R46"/>
    <mergeCell ref="B39:BC39"/>
    <mergeCell ref="BD39:BI39"/>
    <mergeCell ref="C42:N42"/>
    <mergeCell ref="O42:BH42"/>
    <mergeCell ref="C43:N43"/>
    <mergeCell ref="O43:Q43"/>
    <mergeCell ref="AX38:AY38"/>
    <mergeCell ref="AZ38:BA38"/>
    <mergeCell ref="BB38:BC38"/>
    <mergeCell ref="BD38:BI38"/>
    <mergeCell ref="AL38:AM38"/>
    <mergeCell ref="AN38:AO38"/>
    <mergeCell ref="AP38:AQ38"/>
    <mergeCell ref="AR38:AS38"/>
    <mergeCell ref="AT38:AU38"/>
    <mergeCell ref="AV38:AW38"/>
    <mergeCell ref="B38:T38"/>
    <mergeCell ref="U38:Z38"/>
    <mergeCell ref="AA38:AE38"/>
    <mergeCell ref="AF38:AG38"/>
    <mergeCell ref="AH38:AI38"/>
    <mergeCell ref="AJ38:AK38"/>
    <mergeCell ref="AL50:AM52"/>
    <mergeCell ref="AN50:AO52"/>
    <mergeCell ref="AP50:AQ52"/>
    <mergeCell ref="AR50:AS52"/>
    <mergeCell ref="C47:N47"/>
    <mergeCell ref="O47:Q47"/>
    <mergeCell ref="C48:N48"/>
    <mergeCell ref="O48:BH48"/>
    <mergeCell ref="B50:T52"/>
    <mergeCell ref="U50:Z52"/>
    <mergeCell ref="AA50:AE52"/>
    <mergeCell ref="AF50:AG52"/>
    <mergeCell ref="AH50:AI52"/>
    <mergeCell ref="AJ50:AK52"/>
    <mergeCell ref="AX50:AY52"/>
    <mergeCell ref="AZ50:BA52"/>
    <mergeCell ref="BB50:BC52"/>
    <mergeCell ref="BD50:BI52"/>
    <mergeCell ref="AT50:AU52"/>
    <mergeCell ref="AV50:AW52"/>
    <mergeCell ref="B53:T53"/>
    <mergeCell ref="U53:Z53"/>
    <mergeCell ref="AA53:AE53"/>
    <mergeCell ref="AF53:AG53"/>
    <mergeCell ref="AH53:AI53"/>
    <mergeCell ref="AZ55:BA55"/>
    <mergeCell ref="BB55:BC55"/>
    <mergeCell ref="BD55:BI55"/>
    <mergeCell ref="AJ55:AK55"/>
    <mergeCell ref="AL55:AM55"/>
    <mergeCell ref="AN55:AO55"/>
    <mergeCell ref="AP55:AQ55"/>
    <mergeCell ref="AR55:AS55"/>
    <mergeCell ref="AT55:AU55"/>
    <mergeCell ref="AX54:AY54"/>
    <mergeCell ref="AZ54:BA54"/>
    <mergeCell ref="BB54:BC54"/>
    <mergeCell ref="BD54:BI54"/>
    <mergeCell ref="U55:Z55"/>
    <mergeCell ref="AA55:AE55"/>
    <mergeCell ref="AF55:AG55"/>
    <mergeCell ref="B54:T54"/>
    <mergeCell ref="B55:T55"/>
    <mergeCell ref="AV53:AW53"/>
    <mergeCell ref="AX53:AY53"/>
    <mergeCell ref="AZ53:BA53"/>
    <mergeCell ref="BB53:BC53"/>
    <mergeCell ref="BD53:BI53"/>
    <mergeCell ref="AJ53:AK53"/>
    <mergeCell ref="AL53:AM53"/>
    <mergeCell ref="AN53:AO53"/>
    <mergeCell ref="AP53:AQ53"/>
    <mergeCell ref="AR53:AS53"/>
    <mergeCell ref="AT53:AU53"/>
    <mergeCell ref="AN56:AO56"/>
    <mergeCell ref="AP56:AQ56"/>
    <mergeCell ref="AR56:AS56"/>
    <mergeCell ref="AT56:AU56"/>
    <mergeCell ref="AV56:AW56"/>
    <mergeCell ref="U56:Z56"/>
    <mergeCell ref="AA56:AE56"/>
    <mergeCell ref="AF56:AG56"/>
    <mergeCell ref="AH56:AI56"/>
    <mergeCell ref="AJ56:AK56"/>
    <mergeCell ref="AX55:AY55"/>
    <mergeCell ref="AZ58:BA58"/>
    <mergeCell ref="BB58:BC58"/>
    <mergeCell ref="BD58:BI58"/>
    <mergeCell ref="AJ58:AK58"/>
    <mergeCell ref="AL58:AM58"/>
    <mergeCell ref="AN58:AO58"/>
    <mergeCell ref="AP58:AQ58"/>
    <mergeCell ref="AR58:AS58"/>
    <mergeCell ref="AT58:AU58"/>
    <mergeCell ref="AX56:AY56"/>
    <mergeCell ref="AZ56:BA56"/>
    <mergeCell ref="BB56:BC56"/>
    <mergeCell ref="BD56:BI56"/>
    <mergeCell ref="U58:Z58"/>
    <mergeCell ref="AA58:AE58"/>
    <mergeCell ref="AF58:AG58"/>
    <mergeCell ref="AH58:AI58"/>
    <mergeCell ref="AL56:AM56"/>
    <mergeCell ref="AV58:AW58"/>
    <mergeCell ref="AX58:AY58"/>
    <mergeCell ref="AH57:AI57"/>
    <mergeCell ref="AJ57:AK57"/>
    <mergeCell ref="U60:Z60"/>
    <mergeCell ref="AA60:AE60"/>
    <mergeCell ref="AF60:AG60"/>
    <mergeCell ref="AH60:AI60"/>
    <mergeCell ref="AJ60:AK60"/>
    <mergeCell ref="AH55:AI55"/>
    <mergeCell ref="AL54:AM54"/>
    <mergeCell ref="AN54:AO54"/>
    <mergeCell ref="AP54:AQ54"/>
    <mergeCell ref="AR54:AS54"/>
    <mergeCell ref="AT54:AU54"/>
    <mergeCell ref="AV54:AW54"/>
    <mergeCell ref="U54:Z54"/>
    <mergeCell ref="AA54:AE54"/>
    <mergeCell ref="AF54:AG54"/>
    <mergeCell ref="AH54:AI54"/>
    <mergeCell ref="AJ54:AK54"/>
    <mergeCell ref="AV55:AW55"/>
    <mergeCell ref="AF59:AG59"/>
    <mergeCell ref="AH59:AI59"/>
    <mergeCell ref="AJ59:AK59"/>
    <mergeCell ref="AL59:AM59"/>
    <mergeCell ref="AN59:AO59"/>
    <mergeCell ref="AP59:AQ59"/>
    <mergeCell ref="AR59:AS59"/>
    <mergeCell ref="AL57:AM57"/>
    <mergeCell ref="AN57:AO57"/>
    <mergeCell ref="AP57:AQ57"/>
    <mergeCell ref="AR57:AS57"/>
    <mergeCell ref="AA82:AE84"/>
    <mergeCell ref="AF82:AG84"/>
    <mergeCell ref="AH82:AI84"/>
    <mergeCell ref="AJ82:AK84"/>
    <mergeCell ref="AX82:AY84"/>
    <mergeCell ref="AZ82:BA84"/>
    <mergeCell ref="BB82:BC84"/>
    <mergeCell ref="BD82:BI84"/>
    <mergeCell ref="AT82:AU84"/>
    <mergeCell ref="AV82:AW84"/>
    <mergeCell ref="AA62:AE62"/>
    <mergeCell ref="BD61:BI61"/>
    <mergeCell ref="BD59:BI59"/>
    <mergeCell ref="C76:N76"/>
    <mergeCell ref="O76:Q76"/>
    <mergeCell ref="C77:N77"/>
    <mergeCell ref="O77:BH77"/>
    <mergeCell ref="C78:N78"/>
    <mergeCell ref="O78:R78"/>
    <mergeCell ref="B71:BC71"/>
    <mergeCell ref="BD71:BI71"/>
    <mergeCell ref="C74:N74"/>
    <mergeCell ref="O74:BH74"/>
    <mergeCell ref="C75:N75"/>
    <mergeCell ref="O75:Q75"/>
    <mergeCell ref="AA59:AE59"/>
    <mergeCell ref="AT59:AU59"/>
    <mergeCell ref="AV59:AW59"/>
    <mergeCell ref="AX59:AY59"/>
    <mergeCell ref="AZ59:BA59"/>
    <mergeCell ref="BB59:BC59"/>
    <mergeCell ref="BD68:BI68"/>
    <mergeCell ref="B86:T86"/>
    <mergeCell ref="AJ88:AK88"/>
    <mergeCell ref="AL88:AM88"/>
    <mergeCell ref="AJ90:AK90"/>
    <mergeCell ref="AL90:AM90"/>
    <mergeCell ref="AN90:AO90"/>
    <mergeCell ref="AP90:AQ90"/>
    <mergeCell ref="B90:T90"/>
    <mergeCell ref="AJ87:AK87"/>
    <mergeCell ref="AP87:AQ87"/>
    <mergeCell ref="AR87:AS87"/>
    <mergeCell ref="AT87:AU87"/>
    <mergeCell ref="AV87:AW87"/>
    <mergeCell ref="AT88:AU88"/>
    <mergeCell ref="AX87:AY87"/>
    <mergeCell ref="AL89:AM89"/>
    <mergeCell ref="AN89:AO89"/>
    <mergeCell ref="AN88:AO88"/>
    <mergeCell ref="AP88:AQ88"/>
    <mergeCell ref="AR88:AS88"/>
    <mergeCell ref="AL87:AM87"/>
    <mergeCell ref="AN87:AO87"/>
    <mergeCell ref="AA87:AE87"/>
    <mergeCell ref="AF87:AG87"/>
    <mergeCell ref="B88:T88"/>
    <mergeCell ref="U88:Z88"/>
    <mergeCell ref="AA88:AE88"/>
    <mergeCell ref="AF88:AG88"/>
    <mergeCell ref="AH88:AI88"/>
    <mergeCell ref="AH87:AI87"/>
    <mergeCell ref="BD90:BI90"/>
    <mergeCell ref="AV90:AW90"/>
    <mergeCell ref="AV88:AW88"/>
    <mergeCell ref="B87:T87"/>
    <mergeCell ref="U87:Z87"/>
    <mergeCell ref="AZ88:BA88"/>
    <mergeCell ref="BB88:BC88"/>
    <mergeCell ref="BD88:BI88"/>
    <mergeCell ref="BD87:BI87"/>
    <mergeCell ref="BD92:BI92"/>
    <mergeCell ref="AT89:AU89"/>
    <mergeCell ref="AV89:AW89"/>
    <mergeCell ref="B89:T89"/>
    <mergeCell ref="U89:Z89"/>
    <mergeCell ref="AA89:AE89"/>
    <mergeCell ref="AF89:AG89"/>
    <mergeCell ref="AH89:AI89"/>
    <mergeCell ref="AJ89:AK89"/>
    <mergeCell ref="AN92:AO92"/>
    <mergeCell ref="AP92:AQ92"/>
    <mergeCell ref="AR92:AS92"/>
    <mergeCell ref="AT92:AU92"/>
    <mergeCell ref="AV92:AW92"/>
    <mergeCell ref="AA91:AE91"/>
    <mergeCell ref="AF91:AG91"/>
    <mergeCell ref="AP89:AQ89"/>
    <mergeCell ref="AR89:AS89"/>
    <mergeCell ref="AR91:AS91"/>
    <mergeCell ref="AT91:AU91"/>
    <mergeCell ref="AX89:AY89"/>
    <mergeCell ref="AX91:AY91"/>
    <mergeCell ref="AV91:AW91"/>
    <mergeCell ref="AJ91:AK91"/>
    <mergeCell ref="AL91:AM91"/>
    <mergeCell ref="AN91:AO91"/>
    <mergeCell ref="AR104:AS106"/>
    <mergeCell ref="AT104:AU106"/>
    <mergeCell ref="AV104:AW106"/>
    <mergeCell ref="AX104:AY106"/>
    <mergeCell ref="AH91:AI91"/>
    <mergeCell ref="AZ107:BA107"/>
    <mergeCell ref="AT107:AU107"/>
    <mergeCell ref="AV107:AW107"/>
    <mergeCell ref="B92:T92"/>
    <mergeCell ref="U92:Z92"/>
    <mergeCell ref="AA92:AE92"/>
    <mergeCell ref="AF92:AG92"/>
    <mergeCell ref="AH92:AI92"/>
    <mergeCell ref="AJ92:AK92"/>
    <mergeCell ref="O101:Q101"/>
    <mergeCell ref="B93:BC93"/>
    <mergeCell ref="AX92:AY92"/>
    <mergeCell ref="O100:R100"/>
    <mergeCell ref="C101:N101"/>
    <mergeCell ref="B91:T91"/>
    <mergeCell ref="U91:Z91"/>
    <mergeCell ref="AZ92:BA92"/>
    <mergeCell ref="C100:N100"/>
    <mergeCell ref="C99:N99"/>
    <mergeCell ref="O99:BH99"/>
    <mergeCell ref="AP91:AQ91"/>
    <mergeCell ref="AX109:AY109"/>
    <mergeCell ref="AZ109:BA109"/>
    <mergeCell ref="BD108:BI108"/>
    <mergeCell ref="B196:BC196"/>
    <mergeCell ref="BD196:BI196"/>
    <mergeCell ref="C96:N96"/>
    <mergeCell ref="O96:BH96"/>
    <mergeCell ref="C97:N97"/>
    <mergeCell ref="O97:Q97"/>
    <mergeCell ref="C98:N98"/>
    <mergeCell ref="O98:Q98"/>
    <mergeCell ref="C102:N102"/>
    <mergeCell ref="O102:BH102"/>
    <mergeCell ref="B104:T106"/>
    <mergeCell ref="U104:Z106"/>
    <mergeCell ref="AA104:AE106"/>
    <mergeCell ref="AF104:AG106"/>
    <mergeCell ref="AH104:AI106"/>
    <mergeCell ref="AJ104:AK106"/>
    <mergeCell ref="AL104:AM106"/>
    <mergeCell ref="AN104:AO106"/>
    <mergeCell ref="BB104:BC106"/>
    <mergeCell ref="BD104:BI106"/>
    <mergeCell ref="B107:T107"/>
    <mergeCell ref="U107:Z107"/>
    <mergeCell ref="AN107:AO107"/>
    <mergeCell ref="AP104:AQ106"/>
    <mergeCell ref="AP107:AQ107"/>
    <mergeCell ref="AR107:AS107"/>
    <mergeCell ref="BD109:BI109"/>
    <mergeCell ref="AH110:AI110"/>
    <mergeCell ref="AZ104:BA106"/>
    <mergeCell ref="AX111:AY111"/>
    <mergeCell ref="AZ111:BA111"/>
    <mergeCell ref="BB111:BC111"/>
    <mergeCell ref="BD111:BI111"/>
    <mergeCell ref="AL109:AM109"/>
    <mergeCell ref="AN109:AO109"/>
    <mergeCell ref="AP109:AQ109"/>
    <mergeCell ref="AA107:AE107"/>
    <mergeCell ref="AF107:AG107"/>
    <mergeCell ref="AH107:AI107"/>
    <mergeCell ref="AJ107:AK107"/>
    <mergeCell ref="AL107:AM107"/>
    <mergeCell ref="BD107:BI107"/>
    <mergeCell ref="BB109:BC109"/>
    <mergeCell ref="BD110:BI110"/>
    <mergeCell ref="AL110:AM110"/>
    <mergeCell ref="AN110:AO110"/>
    <mergeCell ref="AP110:AQ110"/>
    <mergeCell ref="AR110:AS110"/>
    <mergeCell ref="AT110:AU110"/>
    <mergeCell ref="AA109:AE109"/>
    <mergeCell ref="AV110:AW110"/>
    <mergeCell ref="AZ110:BA110"/>
    <mergeCell ref="BB110:BC110"/>
    <mergeCell ref="AJ109:AK109"/>
    <mergeCell ref="AX107:AY107"/>
    <mergeCell ref="AX108:AY108"/>
    <mergeCell ref="AZ108:BA108"/>
    <mergeCell ref="BB108:BC108"/>
    <mergeCell ref="AR108:AS108"/>
    <mergeCell ref="AV108:AW108"/>
    <mergeCell ref="AV109:AW109"/>
    <mergeCell ref="AL114:AM114"/>
    <mergeCell ref="AN114:AO114"/>
    <mergeCell ref="B108:T108"/>
    <mergeCell ref="U108:Z108"/>
    <mergeCell ref="AF111:AG111"/>
    <mergeCell ref="AH111:AI111"/>
    <mergeCell ref="B110:T110"/>
    <mergeCell ref="U110:Z110"/>
    <mergeCell ref="AA110:AE110"/>
    <mergeCell ref="AF110:AG110"/>
    <mergeCell ref="AP114:AQ114"/>
    <mergeCell ref="AR114:AS114"/>
    <mergeCell ref="AT114:AU114"/>
    <mergeCell ref="AV114:AW114"/>
    <mergeCell ref="AR109:AS109"/>
    <mergeCell ref="AT109:AU109"/>
    <mergeCell ref="AX110:AY110"/>
    <mergeCell ref="B109:T109"/>
    <mergeCell ref="AX114:AY114"/>
    <mergeCell ref="U109:Z109"/>
    <mergeCell ref="AF109:AG109"/>
    <mergeCell ref="AH109:AI109"/>
    <mergeCell ref="AL108:AM108"/>
    <mergeCell ref="AN108:AO108"/>
    <mergeCell ref="AP108:AQ108"/>
    <mergeCell ref="AT108:AU108"/>
    <mergeCell ref="AA108:AE108"/>
    <mergeCell ref="AF108:AG108"/>
    <mergeCell ref="AH108:AI108"/>
    <mergeCell ref="AJ108:AK108"/>
    <mergeCell ref="AJ110:AK110"/>
    <mergeCell ref="AV111:AW111"/>
    <mergeCell ref="BB115:BC115"/>
    <mergeCell ref="AJ111:AK111"/>
    <mergeCell ref="AL111:AM111"/>
    <mergeCell ref="AN111:AO111"/>
    <mergeCell ref="AP111:AQ111"/>
    <mergeCell ref="AR111:AS111"/>
    <mergeCell ref="AT111:AU111"/>
    <mergeCell ref="AX112:AY112"/>
    <mergeCell ref="AZ112:BA112"/>
    <mergeCell ref="BB112:BC112"/>
    <mergeCell ref="BD133:BI133"/>
    <mergeCell ref="AX130:AY130"/>
    <mergeCell ref="AZ130:BA130"/>
    <mergeCell ref="BB130:BC130"/>
    <mergeCell ref="BD112:BI112"/>
    <mergeCell ref="AL127:AM129"/>
    <mergeCell ref="AN127:AO129"/>
    <mergeCell ref="BD116:BI116"/>
    <mergeCell ref="AN133:AO133"/>
    <mergeCell ref="AP133:AQ133"/>
    <mergeCell ref="AR133:AS133"/>
    <mergeCell ref="AV133:AW133"/>
    <mergeCell ref="AX133:AY133"/>
    <mergeCell ref="AN130:AO130"/>
    <mergeCell ref="AP130:AQ130"/>
    <mergeCell ref="AR130:AS130"/>
    <mergeCell ref="AT130:AU130"/>
    <mergeCell ref="AV130:AW130"/>
    <mergeCell ref="AZ133:BA133"/>
    <mergeCell ref="BB133:BC133"/>
    <mergeCell ref="BD113:BI113"/>
    <mergeCell ref="AJ114:AK114"/>
    <mergeCell ref="B115:T115"/>
    <mergeCell ref="U115:Z115"/>
    <mergeCell ref="AA115:AE115"/>
    <mergeCell ref="AF115:AG115"/>
    <mergeCell ref="AH115:AI115"/>
    <mergeCell ref="AL112:AM112"/>
    <mergeCell ref="AN112:AO112"/>
    <mergeCell ref="AP112:AQ112"/>
    <mergeCell ref="AR112:AS112"/>
    <mergeCell ref="AT112:AU112"/>
    <mergeCell ref="AV112:AW112"/>
    <mergeCell ref="B112:T112"/>
    <mergeCell ref="U112:Z112"/>
    <mergeCell ref="AA112:AE112"/>
    <mergeCell ref="AF112:AG112"/>
    <mergeCell ref="AH112:AI112"/>
    <mergeCell ref="AJ112:AK112"/>
    <mergeCell ref="B113:T113"/>
    <mergeCell ref="U113:Z113"/>
    <mergeCell ref="AA113:AE113"/>
    <mergeCell ref="AF113:AG113"/>
    <mergeCell ref="AH113:AI113"/>
    <mergeCell ref="B114:T114"/>
    <mergeCell ref="U114:Z114"/>
    <mergeCell ref="AA114:AE114"/>
    <mergeCell ref="AF114:AG114"/>
    <mergeCell ref="AH114:AI114"/>
    <mergeCell ref="AV115:AW115"/>
    <mergeCell ref="AL113:BC113"/>
    <mergeCell ref="AJ113:AK113"/>
    <mergeCell ref="AX115:AY115"/>
    <mergeCell ref="AZ115:BA115"/>
    <mergeCell ref="C119:N119"/>
    <mergeCell ref="O119:BH119"/>
    <mergeCell ref="C120:N120"/>
    <mergeCell ref="O120:Q120"/>
    <mergeCell ref="BD115:BI115"/>
    <mergeCell ref="AJ115:AK115"/>
    <mergeCell ref="AL115:AM115"/>
    <mergeCell ref="AN115:AO115"/>
    <mergeCell ref="AP115:AQ115"/>
    <mergeCell ref="AR115:AS115"/>
    <mergeCell ref="AT115:AU115"/>
    <mergeCell ref="C121:N121"/>
    <mergeCell ref="O121:Q121"/>
    <mergeCell ref="AH132:AI132"/>
    <mergeCell ref="AJ132:AK132"/>
    <mergeCell ref="AL132:AM132"/>
    <mergeCell ref="AN132:AO132"/>
    <mergeCell ref="AP132:AQ132"/>
    <mergeCell ref="AR132:AS132"/>
    <mergeCell ref="AT132:AU132"/>
    <mergeCell ref="AV132:AW132"/>
    <mergeCell ref="AV127:AW129"/>
    <mergeCell ref="BD127:BI129"/>
    <mergeCell ref="AT127:AU129"/>
    <mergeCell ref="AF132:AG132"/>
    <mergeCell ref="BD130:BI130"/>
    <mergeCell ref="AP127:AQ129"/>
    <mergeCell ref="AR127:AS129"/>
    <mergeCell ref="B127:T129"/>
    <mergeCell ref="U127:Z129"/>
    <mergeCell ref="AA127:AE129"/>
    <mergeCell ref="AF127:AG129"/>
    <mergeCell ref="B132:T132"/>
    <mergeCell ref="U132:Z132"/>
    <mergeCell ref="AA132:AE132"/>
    <mergeCell ref="B135:T135"/>
    <mergeCell ref="AA134:AE134"/>
    <mergeCell ref="B133:T133"/>
    <mergeCell ref="AA133:AE133"/>
    <mergeCell ref="AF133:AG133"/>
    <mergeCell ref="AH133:AI133"/>
    <mergeCell ref="AJ133:AK133"/>
    <mergeCell ref="B131:T131"/>
    <mergeCell ref="U131:Z131"/>
    <mergeCell ref="AA131:AE131"/>
    <mergeCell ref="B134:T134"/>
    <mergeCell ref="U134:Z134"/>
    <mergeCell ref="AT133:AU133"/>
    <mergeCell ref="AL133:AM133"/>
    <mergeCell ref="AF131:BC131"/>
    <mergeCell ref="AZ136:BA136"/>
    <mergeCell ref="BD134:BI134"/>
    <mergeCell ref="AX135:AY135"/>
    <mergeCell ref="AZ135:BA135"/>
    <mergeCell ref="BB135:BC135"/>
    <mergeCell ref="BB136:BC136"/>
    <mergeCell ref="BD136:BI136"/>
    <mergeCell ref="AL136:AM136"/>
    <mergeCell ref="AN136:AO136"/>
    <mergeCell ref="AP136:AQ136"/>
    <mergeCell ref="AR136:AS136"/>
    <mergeCell ref="AT136:AU136"/>
    <mergeCell ref="AV136:AW136"/>
    <mergeCell ref="U136:Z136"/>
    <mergeCell ref="AA136:AE136"/>
    <mergeCell ref="AF136:AG136"/>
    <mergeCell ref="AH136:AI136"/>
    <mergeCell ref="AJ136:AK136"/>
    <mergeCell ref="AF134:BC134"/>
    <mergeCell ref="AR135:AS135"/>
    <mergeCell ref="AT135:AU135"/>
    <mergeCell ref="AH135:AI135"/>
    <mergeCell ref="AV135:AW135"/>
    <mergeCell ref="BD135:BI135"/>
    <mergeCell ref="AJ135:AK135"/>
    <mergeCell ref="AL135:AM135"/>
    <mergeCell ref="AF135:AG135"/>
    <mergeCell ref="AX136:AY136"/>
    <mergeCell ref="U135:Z135"/>
    <mergeCell ref="AA135:AE135"/>
    <mergeCell ref="U151:Z151"/>
    <mergeCell ref="AA151:AE151"/>
    <mergeCell ref="AF151:AG151"/>
    <mergeCell ref="AH151:AI151"/>
    <mergeCell ref="U148:Z150"/>
    <mergeCell ref="AA148:AE150"/>
    <mergeCell ref="AF148:AG150"/>
    <mergeCell ref="AH148:AI150"/>
    <mergeCell ref="AJ148:AK150"/>
    <mergeCell ref="AX148:AY150"/>
    <mergeCell ref="AZ148:BA150"/>
    <mergeCell ref="BB148:BC150"/>
    <mergeCell ref="BD148:BI150"/>
    <mergeCell ref="AT148:AU150"/>
    <mergeCell ref="AV148:AW150"/>
    <mergeCell ref="C142:N142"/>
    <mergeCell ref="O142:Q142"/>
    <mergeCell ref="C143:N143"/>
    <mergeCell ref="AV151:AW151"/>
    <mergeCell ref="AX151:AY151"/>
    <mergeCell ref="AZ151:BA151"/>
    <mergeCell ref="B151:T151"/>
    <mergeCell ref="AX152:AY152"/>
    <mergeCell ref="AZ152:BA152"/>
    <mergeCell ref="BB152:BC152"/>
    <mergeCell ref="BD152:BI152"/>
    <mergeCell ref="B153:T153"/>
    <mergeCell ref="U153:Z153"/>
    <mergeCell ref="AA153:AE153"/>
    <mergeCell ref="AF153:AG153"/>
    <mergeCell ref="AH153:AI153"/>
    <mergeCell ref="B152:T152"/>
    <mergeCell ref="U152:Z152"/>
    <mergeCell ref="AA152:AE152"/>
    <mergeCell ref="AX153:AY153"/>
    <mergeCell ref="BB153:BC153"/>
    <mergeCell ref="AF152:AG152"/>
    <mergeCell ref="AH152:AI152"/>
    <mergeCell ref="AJ152:AK152"/>
    <mergeCell ref="U62:Z62"/>
    <mergeCell ref="AF156:AG156"/>
    <mergeCell ref="AH156:AI156"/>
    <mergeCell ref="B194:BC194"/>
    <mergeCell ref="BD194:BI194"/>
    <mergeCell ref="BD157:BI157"/>
    <mergeCell ref="AX154:AY154"/>
    <mergeCell ref="AZ154:BA154"/>
    <mergeCell ref="BB154:BC154"/>
    <mergeCell ref="AL152:AM152"/>
    <mergeCell ref="AN152:AO152"/>
    <mergeCell ref="AP152:AQ152"/>
    <mergeCell ref="BD154:BI154"/>
    <mergeCell ref="AX156:AY156"/>
    <mergeCell ref="AV153:AW153"/>
    <mergeCell ref="AZ153:BA153"/>
    <mergeCell ref="AR152:AS152"/>
    <mergeCell ref="AT152:AU152"/>
    <mergeCell ref="AV152:AW152"/>
    <mergeCell ref="BD155:BI155"/>
    <mergeCell ref="AL154:AM154"/>
    <mergeCell ref="AN154:AO154"/>
    <mergeCell ref="AP154:AQ154"/>
    <mergeCell ref="AR154:AS154"/>
    <mergeCell ref="AT154:AU154"/>
    <mergeCell ref="AV154:AW154"/>
    <mergeCell ref="AV156:AW156"/>
    <mergeCell ref="B155:T155"/>
    <mergeCell ref="U155:Z155"/>
    <mergeCell ref="AA155:AE155"/>
    <mergeCell ref="AF155:AG155"/>
    <mergeCell ref="AF158:AG158"/>
    <mergeCell ref="U59:Z59"/>
    <mergeCell ref="AA57:AE57"/>
    <mergeCell ref="AF57:AG57"/>
    <mergeCell ref="BD93:BI93"/>
    <mergeCell ref="AX127:AY129"/>
    <mergeCell ref="AZ127:BA129"/>
    <mergeCell ref="BB127:BC129"/>
    <mergeCell ref="BD156:BI156"/>
    <mergeCell ref="U69:Z69"/>
    <mergeCell ref="AA69:AE69"/>
    <mergeCell ref="BD69:BI69"/>
    <mergeCell ref="U68:Z68"/>
    <mergeCell ref="AA68:AE68"/>
    <mergeCell ref="BD62:BI62"/>
    <mergeCell ref="U61:Z61"/>
    <mergeCell ref="AA61:AE61"/>
    <mergeCell ref="AF61:AG61"/>
    <mergeCell ref="AH61:AI61"/>
    <mergeCell ref="AJ61:AK61"/>
    <mergeCell ref="AL61:AM61"/>
    <mergeCell ref="AN61:AO61"/>
    <mergeCell ref="AP61:AQ61"/>
    <mergeCell ref="AR61:AS61"/>
    <mergeCell ref="AF62:BC62"/>
    <mergeCell ref="BD63:BI63"/>
    <mergeCell ref="AT61:AU61"/>
    <mergeCell ref="AV61:AW61"/>
    <mergeCell ref="AX61:AY61"/>
    <mergeCell ref="AZ61:BA61"/>
    <mergeCell ref="BB61:BC61"/>
    <mergeCell ref="AT64:AU64"/>
    <mergeCell ref="AV64:AW64"/>
    <mergeCell ref="O124:Q124"/>
    <mergeCell ref="C146:N146"/>
    <mergeCell ref="BD137:BI137"/>
    <mergeCell ref="B56:T56"/>
    <mergeCell ref="B58:T58"/>
    <mergeCell ref="B59:T59"/>
    <mergeCell ref="B60:T60"/>
    <mergeCell ref="B61:T61"/>
    <mergeCell ref="B62:T62"/>
    <mergeCell ref="B64:T64"/>
    <mergeCell ref="B57:T57"/>
    <mergeCell ref="U57:Z57"/>
    <mergeCell ref="AX70:AY70"/>
    <mergeCell ref="AZ70:BA70"/>
    <mergeCell ref="BB70:BC70"/>
    <mergeCell ref="BD70:BI70"/>
    <mergeCell ref="U70:Z70"/>
    <mergeCell ref="AA70:AE70"/>
    <mergeCell ref="AF70:AG70"/>
    <mergeCell ref="AH70:AI70"/>
    <mergeCell ref="AJ70:AK70"/>
    <mergeCell ref="AL70:AM70"/>
    <mergeCell ref="AL60:AM60"/>
    <mergeCell ref="AN60:AO60"/>
    <mergeCell ref="AP60:AQ60"/>
    <mergeCell ref="AR60:AS60"/>
    <mergeCell ref="AT60:AU60"/>
    <mergeCell ref="AV60:AW60"/>
    <mergeCell ref="AX60:AY60"/>
    <mergeCell ref="AZ60:BA60"/>
    <mergeCell ref="BB60:BC60"/>
    <mergeCell ref="BD60:BI60"/>
    <mergeCell ref="AH155:AI155"/>
    <mergeCell ref="AJ155:BC155"/>
    <mergeCell ref="AR156:AS156"/>
    <mergeCell ref="C124:N124"/>
    <mergeCell ref="B116:BC116"/>
    <mergeCell ref="C125:N125"/>
    <mergeCell ref="O125:BH125"/>
    <mergeCell ref="AN135:AO135"/>
    <mergeCell ref="AP135:AQ135"/>
    <mergeCell ref="B111:T111"/>
    <mergeCell ref="BB151:BC151"/>
    <mergeCell ref="AL148:AM150"/>
    <mergeCell ref="AN148:AO150"/>
    <mergeCell ref="AP148:AQ150"/>
    <mergeCell ref="AR148:AS150"/>
    <mergeCell ref="O146:BH146"/>
    <mergeCell ref="B148:T150"/>
    <mergeCell ref="BD151:BI151"/>
    <mergeCell ref="AJ151:AK151"/>
    <mergeCell ref="AL151:AM151"/>
    <mergeCell ref="B137:BC137"/>
    <mergeCell ref="O143:BH143"/>
    <mergeCell ref="C144:N144"/>
    <mergeCell ref="O144:R144"/>
    <mergeCell ref="C145:N145"/>
    <mergeCell ref="O145:Q145"/>
    <mergeCell ref="C122:N122"/>
    <mergeCell ref="O122:BH122"/>
    <mergeCell ref="U111:Z111"/>
    <mergeCell ref="AA111:AE111"/>
    <mergeCell ref="C123:N123"/>
    <mergeCell ref="O123:R123"/>
    <mergeCell ref="B154:T154"/>
    <mergeCell ref="U154:Z154"/>
    <mergeCell ref="AA154:AE154"/>
    <mergeCell ref="AF154:AG154"/>
    <mergeCell ref="AH154:AI154"/>
    <mergeCell ref="AJ154:AK154"/>
    <mergeCell ref="AH127:AI129"/>
    <mergeCell ref="AJ127:AK129"/>
    <mergeCell ref="B136:T136"/>
    <mergeCell ref="U133:Z133"/>
    <mergeCell ref="B130:T130"/>
    <mergeCell ref="U130:Z130"/>
    <mergeCell ref="AA130:AE130"/>
    <mergeCell ref="AF130:AG130"/>
    <mergeCell ref="AH130:AI130"/>
    <mergeCell ref="AJ130:AK130"/>
    <mergeCell ref="AL130:AM130"/>
    <mergeCell ref="C140:N140"/>
    <mergeCell ref="O140:BH140"/>
    <mergeCell ref="C141:N141"/>
    <mergeCell ref="O141:Q141"/>
    <mergeCell ref="AN151:AO151"/>
    <mergeCell ref="AP151:AQ151"/>
    <mergeCell ref="AR151:AS151"/>
    <mergeCell ref="AT151:AU151"/>
    <mergeCell ref="BD153:BI153"/>
    <mergeCell ref="AJ153:AK153"/>
    <mergeCell ref="AL153:AM153"/>
    <mergeCell ref="AN153:AO153"/>
    <mergeCell ref="AP153:AQ153"/>
    <mergeCell ref="AR153:AS153"/>
    <mergeCell ref="AT153:AU153"/>
    <mergeCell ref="AT156:AU156"/>
    <mergeCell ref="BB156:BC156"/>
    <mergeCell ref="AN157:AO157"/>
    <mergeCell ref="AP157:AQ157"/>
    <mergeCell ref="AR157:AS157"/>
    <mergeCell ref="B157:T157"/>
    <mergeCell ref="U157:Z157"/>
    <mergeCell ref="AA157:AE157"/>
    <mergeCell ref="AF157:AG157"/>
    <mergeCell ref="AH157:AI157"/>
    <mergeCell ref="AZ156:BA156"/>
    <mergeCell ref="AV158:AW158"/>
    <mergeCell ref="AX158:AY158"/>
    <mergeCell ref="AZ158:BA158"/>
    <mergeCell ref="AN156:AO156"/>
    <mergeCell ref="AP156:AQ156"/>
    <mergeCell ref="B156:T156"/>
    <mergeCell ref="U156:Z156"/>
    <mergeCell ref="AA156:AE156"/>
    <mergeCell ref="AT157:BC157"/>
    <mergeCell ref="AL157:AM157"/>
    <mergeCell ref="AJ157:AK157"/>
    <mergeCell ref="AJ156:AK156"/>
    <mergeCell ref="AL156:AM156"/>
    <mergeCell ref="AH158:AI158"/>
    <mergeCell ref="AJ158:AK158"/>
    <mergeCell ref="AL158:AM158"/>
    <mergeCell ref="U160:Z160"/>
    <mergeCell ref="AA160:AE160"/>
    <mergeCell ref="AF160:AG160"/>
    <mergeCell ref="AH160:AI160"/>
    <mergeCell ref="BB158:BC158"/>
    <mergeCell ref="BD158:BI158"/>
    <mergeCell ref="B159:T159"/>
    <mergeCell ref="U159:Z159"/>
    <mergeCell ref="AA159:AE159"/>
    <mergeCell ref="AF159:AG159"/>
    <mergeCell ref="AH159:AI159"/>
    <mergeCell ref="AJ159:AK159"/>
    <mergeCell ref="AL159:AM159"/>
    <mergeCell ref="AV159:AW159"/>
    <mergeCell ref="AX159:AY159"/>
    <mergeCell ref="AZ159:BA159"/>
    <mergeCell ref="BB159:BC159"/>
    <mergeCell ref="BD159:BI159"/>
    <mergeCell ref="AA158:AE158"/>
    <mergeCell ref="B158:T158"/>
    <mergeCell ref="U158:Z158"/>
    <mergeCell ref="AN158:AO158"/>
    <mergeCell ref="AP158:AQ158"/>
    <mergeCell ref="AR158:AS158"/>
    <mergeCell ref="AT158:AU158"/>
    <mergeCell ref="AN159:AU159"/>
    <mergeCell ref="B165:T165"/>
    <mergeCell ref="U165:Z165"/>
    <mergeCell ref="AA165:AE165"/>
    <mergeCell ref="B163:T163"/>
    <mergeCell ref="U163:Z163"/>
    <mergeCell ref="AA163:AE163"/>
    <mergeCell ref="AF163:AG163"/>
    <mergeCell ref="AR160:AS160"/>
    <mergeCell ref="AT160:AU160"/>
    <mergeCell ref="AV160:AW160"/>
    <mergeCell ref="AX160:AY160"/>
    <mergeCell ref="AZ160:BA160"/>
    <mergeCell ref="BB160:BC160"/>
    <mergeCell ref="BD160:BI160"/>
    <mergeCell ref="B161:T161"/>
    <mergeCell ref="U161:Z161"/>
    <mergeCell ref="AA161:AE161"/>
    <mergeCell ref="AF161:AG161"/>
    <mergeCell ref="AH161:AI161"/>
    <mergeCell ref="BD163:BI163"/>
    <mergeCell ref="BD162:BI162"/>
    <mergeCell ref="AV161:AW161"/>
    <mergeCell ref="AX161:AY161"/>
    <mergeCell ref="AZ161:BA161"/>
    <mergeCell ref="BB161:BC161"/>
    <mergeCell ref="B160:T160"/>
    <mergeCell ref="AN160:AO160"/>
    <mergeCell ref="AP160:AQ160"/>
    <mergeCell ref="AJ160:AK160"/>
    <mergeCell ref="AL160:AM160"/>
    <mergeCell ref="BD161:BI161"/>
    <mergeCell ref="AP164:AQ164"/>
    <mergeCell ref="BD164:BI164"/>
    <mergeCell ref="B175:T175"/>
    <mergeCell ref="B178:T178"/>
    <mergeCell ref="U178:Z178"/>
    <mergeCell ref="AA178:AE178"/>
    <mergeCell ref="AF178:AG178"/>
    <mergeCell ref="B177:T177"/>
    <mergeCell ref="U177:Z177"/>
    <mergeCell ref="B162:T162"/>
    <mergeCell ref="U162:Z162"/>
    <mergeCell ref="AA162:AE162"/>
    <mergeCell ref="AF162:AG162"/>
    <mergeCell ref="AH162:AI162"/>
    <mergeCell ref="AJ162:AK162"/>
    <mergeCell ref="AL162:AM162"/>
    <mergeCell ref="AN162:AO162"/>
    <mergeCell ref="AP162:AQ162"/>
    <mergeCell ref="AR162:AS162"/>
    <mergeCell ref="B168:T168"/>
    <mergeCell ref="U168:Z168"/>
    <mergeCell ref="AA168:AE168"/>
    <mergeCell ref="AF168:AG168"/>
    <mergeCell ref="AH168:AI168"/>
    <mergeCell ref="AJ168:AK168"/>
    <mergeCell ref="AL168:AM168"/>
    <mergeCell ref="AN168:AO168"/>
    <mergeCell ref="AP168:AQ168"/>
    <mergeCell ref="B171:T171"/>
    <mergeCell ref="U171:Z171"/>
    <mergeCell ref="AA171:AE171"/>
    <mergeCell ref="AF171:AG171"/>
    <mergeCell ref="U176:Z176"/>
    <mergeCell ref="AT165:AU165"/>
    <mergeCell ref="AV165:AW165"/>
    <mergeCell ref="AX165:AY165"/>
    <mergeCell ref="AZ165:BA165"/>
    <mergeCell ref="BB165:BC165"/>
    <mergeCell ref="BD165:BI165"/>
    <mergeCell ref="BD166:BI166"/>
    <mergeCell ref="AF165:AG165"/>
    <mergeCell ref="AH165:AI165"/>
    <mergeCell ref="AJ165:AK165"/>
    <mergeCell ref="AL165:AM165"/>
    <mergeCell ref="AN165:AO165"/>
    <mergeCell ref="AP165:AQ165"/>
    <mergeCell ref="AR165:AS165"/>
    <mergeCell ref="AF166:AG166"/>
    <mergeCell ref="AH166:AI166"/>
    <mergeCell ref="AJ166:AK166"/>
    <mergeCell ref="AL166:AM166"/>
    <mergeCell ref="AN166:AO166"/>
    <mergeCell ref="AP166:AQ166"/>
    <mergeCell ref="AR166:BC166"/>
    <mergeCell ref="AX175:AY175"/>
    <mergeCell ref="AZ175:BA175"/>
    <mergeCell ref="BB175:BC175"/>
    <mergeCell ref="AH178:AI178"/>
    <mergeCell ref="AJ178:AK178"/>
    <mergeCell ref="AN178:AO178"/>
    <mergeCell ref="AL178:AM178"/>
    <mergeCell ref="AA177:AE177"/>
    <mergeCell ref="AF177:AG177"/>
    <mergeCell ref="AH177:AI177"/>
    <mergeCell ref="AJ177:AK177"/>
    <mergeCell ref="AL177:AM177"/>
    <mergeCell ref="AN177:AO177"/>
    <mergeCell ref="AP177:AQ177"/>
    <mergeCell ref="U175:Z175"/>
    <mergeCell ref="U166:Z166"/>
    <mergeCell ref="AA166:AE166"/>
    <mergeCell ref="AP167:AQ167"/>
    <mergeCell ref="AT168:AU168"/>
    <mergeCell ref="AV168:AW168"/>
    <mergeCell ref="AX168:AY168"/>
    <mergeCell ref="AZ168:BA168"/>
    <mergeCell ref="BB168:BC168"/>
    <mergeCell ref="AV167:AW167"/>
    <mergeCell ref="AA176:AE176"/>
    <mergeCell ref="AZ182:BA182"/>
    <mergeCell ref="U180:Z180"/>
    <mergeCell ref="AA180:AE180"/>
    <mergeCell ref="AF180:AG180"/>
    <mergeCell ref="AH180:AI180"/>
    <mergeCell ref="AJ180:AK180"/>
    <mergeCell ref="AL180:AM180"/>
    <mergeCell ref="AN180:AO180"/>
    <mergeCell ref="AP180:AQ180"/>
    <mergeCell ref="AR180:AS180"/>
    <mergeCell ref="BD178:BI178"/>
    <mergeCell ref="AH175:AI175"/>
    <mergeCell ref="AJ175:AK175"/>
    <mergeCell ref="AL175:AM175"/>
    <mergeCell ref="AN175:AO175"/>
    <mergeCell ref="AF176:AG176"/>
    <mergeCell ref="AH176:AI176"/>
    <mergeCell ref="AJ176:AK176"/>
    <mergeCell ref="AL176:AM176"/>
    <mergeCell ref="AN176:AO176"/>
    <mergeCell ref="AP176:AQ176"/>
    <mergeCell ref="AR176:AS176"/>
    <mergeCell ref="AT176:AU176"/>
    <mergeCell ref="AV176:AW176"/>
    <mergeCell ref="AX176:AY176"/>
    <mergeCell ref="AZ176:BA176"/>
    <mergeCell ref="BB176:BC176"/>
    <mergeCell ref="BD176:BI176"/>
    <mergeCell ref="AP175:AQ175"/>
    <mergeCell ref="AR175:AS175"/>
    <mergeCell ref="AR178:AS178"/>
    <mergeCell ref="AT178:AU178"/>
    <mergeCell ref="AZ186:BA186"/>
    <mergeCell ref="BB186:BC186"/>
    <mergeCell ref="BD186:BI186"/>
    <mergeCell ref="B182:T182"/>
    <mergeCell ref="U182:Z182"/>
    <mergeCell ref="AA182:AE182"/>
    <mergeCell ref="AF182:AG182"/>
    <mergeCell ref="AH182:AI182"/>
    <mergeCell ref="AJ182:AK182"/>
    <mergeCell ref="AL182:AM182"/>
    <mergeCell ref="AN182:AO182"/>
    <mergeCell ref="AP182:AQ182"/>
    <mergeCell ref="AR182:AS182"/>
    <mergeCell ref="AT182:AU182"/>
    <mergeCell ref="AV182:AW182"/>
    <mergeCell ref="AX182:AY182"/>
    <mergeCell ref="AT175:AU175"/>
    <mergeCell ref="AV175:AW175"/>
    <mergeCell ref="AZ177:BA177"/>
    <mergeCell ref="U181:Z181"/>
    <mergeCell ref="AA181:AE181"/>
    <mergeCell ref="AF181:AG181"/>
    <mergeCell ref="AH181:AI181"/>
    <mergeCell ref="AJ181:AK181"/>
    <mergeCell ref="AL181:AM181"/>
    <mergeCell ref="AN181:AO181"/>
    <mergeCell ref="AP181:AQ181"/>
    <mergeCell ref="AF179:AG179"/>
    <mergeCell ref="AH179:AI179"/>
    <mergeCell ref="AJ179:AK179"/>
    <mergeCell ref="AL179:AM179"/>
    <mergeCell ref="AN179:AO179"/>
    <mergeCell ref="AH185:AI185"/>
    <mergeCell ref="AJ185:AK185"/>
    <mergeCell ref="AL185:AM185"/>
    <mergeCell ref="AN185:AO185"/>
    <mergeCell ref="AP185:AQ185"/>
    <mergeCell ref="AR185:AS185"/>
    <mergeCell ref="AT185:AU185"/>
    <mergeCell ref="AV185:AW185"/>
    <mergeCell ref="AX185:AY185"/>
    <mergeCell ref="AZ185:BA185"/>
    <mergeCell ref="BB185:BC185"/>
    <mergeCell ref="BD185:BI185"/>
    <mergeCell ref="AR186:AS186"/>
    <mergeCell ref="AT186:AU186"/>
    <mergeCell ref="AR184:AS184"/>
    <mergeCell ref="AV186:AW186"/>
    <mergeCell ref="B179:T179"/>
    <mergeCell ref="U179:Z179"/>
    <mergeCell ref="AA179:AE179"/>
    <mergeCell ref="AV179:AW179"/>
    <mergeCell ref="AX179:AY179"/>
    <mergeCell ref="AZ179:BA179"/>
    <mergeCell ref="BB179:BC179"/>
    <mergeCell ref="BD179:BI179"/>
    <mergeCell ref="AR181:AS181"/>
    <mergeCell ref="AT181:AU181"/>
    <mergeCell ref="AV181:AW181"/>
    <mergeCell ref="AX181:AY181"/>
    <mergeCell ref="AZ181:BA181"/>
    <mergeCell ref="BB181:BC181"/>
    <mergeCell ref="BD181:BI181"/>
    <mergeCell ref="AX186:AY186"/>
    <mergeCell ref="B187:T187"/>
    <mergeCell ref="U187:Z187"/>
    <mergeCell ref="AA187:AE187"/>
    <mergeCell ref="AF187:AG187"/>
    <mergeCell ref="AH187:AI187"/>
    <mergeCell ref="AJ187:AK187"/>
    <mergeCell ref="AL187:AM187"/>
    <mergeCell ref="AN187:AO187"/>
    <mergeCell ref="AP187:AQ187"/>
    <mergeCell ref="AR187:AS187"/>
    <mergeCell ref="AT187:AU187"/>
    <mergeCell ref="AV187:AW187"/>
    <mergeCell ref="AX187:AY187"/>
    <mergeCell ref="AZ187:BA187"/>
    <mergeCell ref="BB187:BC187"/>
    <mergeCell ref="BD187:BI187"/>
    <mergeCell ref="B181:T181"/>
    <mergeCell ref="B186:T186"/>
    <mergeCell ref="U186:Z186"/>
    <mergeCell ref="AA186:AE186"/>
    <mergeCell ref="AF186:AG186"/>
    <mergeCell ref="AH186:AI186"/>
    <mergeCell ref="AJ186:AK186"/>
    <mergeCell ref="AL186:AM186"/>
    <mergeCell ref="AN186:AO186"/>
    <mergeCell ref="AP186:AQ186"/>
    <mergeCell ref="BD182:BI182"/>
    <mergeCell ref="B185:T185"/>
    <mergeCell ref="U185:Z185"/>
    <mergeCell ref="AA185:AE185"/>
    <mergeCell ref="AF185:AG185"/>
    <mergeCell ref="BD184:BI184"/>
    <mergeCell ref="AT57:AU57"/>
    <mergeCell ref="AV57:AW57"/>
    <mergeCell ref="AX57:AY57"/>
    <mergeCell ref="AZ57:BA57"/>
    <mergeCell ref="BB57:BC57"/>
    <mergeCell ref="U188:Z188"/>
    <mergeCell ref="AA188:AE188"/>
    <mergeCell ref="AF188:AG188"/>
    <mergeCell ref="AH188:AI188"/>
    <mergeCell ref="AJ188:AK188"/>
    <mergeCell ref="AL188:AM188"/>
    <mergeCell ref="AN188:AO188"/>
    <mergeCell ref="AP188:AQ188"/>
    <mergeCell ref="AR188:AS188"/>
    <mergeCell ref="AT188:AU188"/>
    <mergeCell ref="AV188:AW188"/>
    <mergeCell ref="AX188:AY188"/>
    <mergeCell ref="AZ188:BA188"/>
    <mergeCell ref="BB188:BC188"/>
    <mergeCell ref="BB182:BC182"/>
    <mergeCell ref="AR177:AS177"/>
    <mergeCell ref="AT177:AU177"/>
    <mergeCell ref="AV177:AW177"/>
    <mergeCell ref="AX177:AY177"/>
    <mergeCell ref="AV164:AW164"/>
    <mergeCell ref="AX164:AY164"/>
    <mergeCell ref="AZ164:BA164"/>
    <mergeCell ref="BB164:BC164"/>
    <mergeCell ref="AH163:AI163"/>
    <mergeCell ref="AJ163:AK163"/>
    <mergeCell ref="AL163:AM163"/>
    <mergeCell ref="AN163:AO163"/>
    <mergeCell ref="BD57:BI57"/>
    <mergeCell ref="BD66:BI66"/>
    <mergeCell ref="U67:Z67"/>
    <mergeCell ref="AA67:AE67"/>
    <mergeCell ref="BD67:BI67"/>
    <mergeCell ref="U66:Z66"/>
    <mergeCell ref="AA66:AE66"/>
    <mergeCell ref="BD64:BI64"/>
    <mergeCell ref="U65:Z65"/>
    <mergeCell ref="AA65:AE65"/>
    <mergeCell ref="BD65:BI65"/>
    <mergeCell ref="U64:Z64"/>
    <mergeCell ref="AA64:AE64"/>
    <mergeCell ref="AF64:AG64"/>
    <mergeCell ref="B63:T63"/>
    <mergeCell ref="U63:Z63"/>
    <mergeCell ref="AA63:AE63"/>
    <mergeCell ref="AF63:AG63"/>
    <mergeCell ref="AH63:AI63"/>
    <mergeCell ref="AJ63:AK63"/>
    <mergeCell ref="AL63:AM63"/>
    <mergeCell ref="AN63:AO63"/>
    <mergeCell ref="AP63:AQ63"/>
    <mergeCell ref="AR63:AS63"/>
    <mergeCell ref="AT63:AU63"/>
    <mergeCell ref="AV63:AW63"/>
    <mergeCell ref="AX63:AY63"/>
    <mergeCell ref="AZ63:BA63"/>
    <mergeCell ref="BB63:BC63"/>
    <mergeCell ref="B65:T65"/>
    <mergeCell ref="B66:T66"/>
    <mergeCell ref="B67:T67"/>
    <mergeCell ref="B69:T69"/>
    <mergeCell ref="B70:T70"/>
    <mergeCell ref="AH64:AI64"/>
    <mergeCell ref="AJ64:AK64"/>
    <mergeCell ref="AL64:AM64"/>
    <mergeCell ref="AN64:AO64"/>
    <mergeCell ref="AP64:AQ64"/>
    <mergeCell ref="AR64:AS64"/>
    <mergeCell ref="AX64:AY64"/>
    <mergeCell ref="AZ64:BA64"/>
    <mergeCell ref="BB64:BC64"/>
    <mergeCell ref="U90:Z90"/>
    <mergeCell ref="AA90:AE90"/>
    <mergeCell ref="AN70:AO70"/>
    <mergeCell ref="AP70:AQ70"/>
    <mergeCell ref="AR70:AS70"/>
    <mergeCell ref="B68:T68"/>
    <mergeCell ref="AT70:AU70"/>
    <mergeCell ref="AV70:AW70"/>
    <mergeCell ref="B85:T85"/>
    <mergeCell ref="AR90:AS90"/>
    <mergeCell ref="AT90:AU90"/>
    <mergeCell ref="AL82:AM84"/>
    <mergeCell ref="AN82:AO84"/>
    <mergeCell ref="AP82:AQ84"/>
    <mergeCell ref="AR82:AS84"/>
    <mergeCell ref="C79:N79"/>
    <mergeCell ref="O79:Q79"/>
    <mergeCell ref="C80:N80"/>
    <mergeCell ref="O80:BH80"/>
    <mergeCell ref="B82:T84"/>
    <mergeCell ref="U82:Z84"/>
    <mergeCell ref="AP163:AQ163"/>
    <mergeCell ref="AR163:AS163"/>
    <mergeCell ref="B164:T164"/>
    <mergeCell ref="AT163:AU163"/>
    <mergeCell ref="AV163:AW163"/>
    <mergeCell ref="AX163:AY163"/>
    <mergeCell ref="AZ163:BA163"/>
    <mergeCell ref="BB163:BC163"/>
    <mergeCell ref="AX162:AY162"/>
    <mergeCell ref="AZ162:BA162"/>
    <mergeCell ref="BB162:BC162"/>
    <mergeCell ref="AJ161:AK161"/>
    <mergeCell ref="AL161:AM161"/>
    <mergeCell ref="AN161:AO161"/>
    <mergeCell ref="AP161:AQ161"/>
    <mergeCell ref="AR161:AS161"/>
    <mergeCell ref="AT161:AU161"/>
    <mergeCell ref="AT162:AU162"/>
    <mergeCell ref="AV162:AW162"/>
    <mergeCell ref="U164:Z164"/>
    <mergeCell ref="AA164:AE164"/>
    <mergeCell ref="AF164:AG164"/>
    <mergeCell ref="AH164:AI164"/>
    <mergeCell ref="AJ164:AK164"/>
    <mergeCell ref="AL164:AM164"/>
    <mergeCell ref="AN164:AO164"/>
    <mergeCell ref="AR164:AS164"/>
    <mergeCell ref="AT164:AU164"/>
    <mergeCell ref="B167:T167"/>
    <mergeCell ref="U167:Z167"/>
    <mergeCell ref="AA167:AE167"/>
    <mergeCell ref="AF167:AG167"/>
    <mergeCell ref="AH167:AI167"/>
    <mergeCell ref="AJ167:AK167"/>
    <mergeCell ref="AL167:AM167"/>
    <mergeCell ref="AN167:AO167"/>
    <mergeCell ref="BD169:BI169"/>
    <mergeCell ref="AT167:AU167"/>
    <mergeCell ref="B166:T166"/>
    <mergeCell ref="AR167:AS167"/>
    <mergeCell ref="B169:T169"/>
    <mergeCell ref="U169:Z169"/>
    <mergeCell ref="AA169:AE169"/>
    <mergeCell ref="AF169:AG169"/>
    <mergeCell ref="AH169:AI169"/>
    <mergeCell ref="AJ169:AK169"/>
    <mergeCell ref="AL169:AM169"/>
    <mergeCell ref="AN169:AO169"/>
    <mergeCell ref="AP169:AQ169"/>
    <mergeCell ref="AR169:AS169"/>
    <mergeCell ref="AT169:AU169"/>
    <mergeCell ref="AV169:AW169"/>
    <mergeCell ref="AX169:AY169"/>
    <mergeCell ref="AZ169:BA169"/>
    <mergeCell ref="BD168:BI168"/>
    <mergeCell ref="B170:T170"/>
    <mergeCell ref="U170:Z170"/>
    <mergeCell ref="AA170:AE170"/>
    <mergeCell ref="AF170:AG170"/>
    <mergeCell ref="AH170:AI170"/>
    <mergeCell ref="AJ170:AK170"/>
    <mergeCell ref="AL170:AM170"/>
    <mergeCell ref="AN170:AO170"/>
    <mergeCell ref="AP170:AQ170"/>
    <mergeCell ref="AR170:AS170"/>
    <mergeCell ref="AT170:AU170"/>
    <mergeCell ref="AV170:AW170"/>
    <mergeCell ref="AX170:AY170"/>
    <mergeCell ref="AZ170:BA170"/>
    <mergeCell ref="BB170:BC170"/>
    <mergeCell ref="BD170:BI170"/>
    <mergeCell ref="AH171:AI171"/>
    <mergeCell ref="AJ171:AK171"/>
    <mergeCell ref="AL171:AM171"/>
    <mergeCell ref="AN171:AO171"/>
    <mergeCell ref="AP171:AQ171"/>
    <mergeCell ref="AR171:AS171"/>
    <mergeCell ref="AT171:AU171"/>
    <mergeCell ref="AV171:AW171"/>
    <mergeCell ref="AX171:AY171"/>
    <mergeCell ref="AZ171:BA171"/>
    <mergeCell ref="BB171:BC171"/>
    <mergeCell ref="BD171:BI171"/>
    <mergeCell ref="B172:T172"/>
    <mergeCell ref="U172:Z172"/>
    <mergeCell ref="AA172:AE172"/>
    <mergeCell ref="AF172:AG172"/>
    <mergeCell ref="AH172:AI172"/>
    <mergeCell ref="AJ172:AK172"/>
    <mergeCell ref="AL172:AM172"/>
    <mergeCell ref="AN172:AO172"/>
    <mergeCell ref="AP172:AQ172"/>
    <mergeCell ref="AR172:AS172"/>
    <mergeCell ref="AT172:AU172"/>
    <mergeCell ref="AV172:AW172"/>
    <mergeCell ref="AX172:AY172"/>
    <mergeCell ref="AZ172:BA172"/>
    <mergeCell ref="BB172:BC172"/>
    <mergeCell ref="BD172:BI172"/>
    <mergeCell ref="B173:T173"/>
    <mergeCell ref="U173:Z173"/>
    <mergeCell ref="AA173:AE173"/>
    <mergeCell ref="AF173:AG173"/>
    <mergeCell ref="AH173:AI173"/>
    <mergeCell ref="AJ173:AK173"/>
    <mergeCell ref="AL173:AM173"/>
    <mergeCell ref="AN173:AO173"/>
    <mergeCell ref="AP173:AQ173"/>
    <mergeCell ref="AR173:AS173"/>
    <mergeCell ref="AT173:AU173"/>
    <mergeCell ref="AV173:AW173"/>
    <mergeCell ref="AX173:AY173"/>
    <mergeCell ref="AZ173:BA173"/>
    <mergeCell ref="BB173:BC173"/>
    <mergeCell ref="BD173:BI173"/>
    <mergeCell ref="B174:T174"/>
    <mergeCell ref="U174:Z174"/>
    <mergeCell ref="AA174:AE174"/>
    <mergeCell ref="AF174:AG174"/>
    <mergeCell ref="AH174:AI174"/>
    <mergeCell ref="AJ174:AK174"/>
    <mergeCell ref="AL174:AM174"/>
    <mergeCell ref="AN174:AO174"/>
    <mergeCell ref="AP174:AQ174"/>
    <mergeCell ref="AR174:AS174"/>
    <mergeCell ref="AT174:AU174"/>
    <mergeCell ref="AV174:AW174"/>
    <mergeCell ref="BD174:BI174"/>
    <mergeCell ref="AT180:AU180"/>
    <mergeCell ref="AV180:AW180"/>
    <mergeCell ref="AX180:AY180"/>
    <mergeCell ref="AZ180:BA180"/>
    <mergeCell ref="BB180:BC180"/>
    <mergeCell ref="BD180:BI180"/>
    <mergeCell ref="B180:T180"/>
    <mergeCell ref="AX174:BC174"/>
    <mergeCell ref="AP179:AQ179"/>
    <mergeCell ref="AR179:AS179"/>
    <mergeCell ref="AP178:AQ178"/>
    <mergeCell ref="AA175:AE175"/>
    <mergeCell ref="AF175:AG175"/>
    <mergeCell ref="AV178:AW178"/>
    <mergeCell ref="AX178:AY178"/>
    <mergeCell ref="AZ178:BA178"/>
    <mergeCell ref="BB178:BC178"/>
    <mergeCell ref="BD175:BI175"/>
    <mergeCell ref="B176:T176"/>
    <mergeCell ref="B189:T189"/>
    <mergeCell ref="U189:Z189"/>
    <mergeCell ref="AA189:AE189"/>
    <mergeCell ref="AF189:AG189"/>
    <mergeCell ref="AH189:AI189"/>
    <mergeCell ref="AJ189:AK189"/>
    <mergeCell ref="AL189:AM189"/>
    <mergeCell ref="AN189:AO189"/>
    <mergeCell ref="AP189:AQ189"/>
    <mergeCell ref="AR189:AS189"/>
    <mergeCell ref="AT189:AU189"/>
    <mergeCell ref="AV189:AW189"/>
    <mergeCell ref="AX189:AY189"/>
    <mergeCell ref="AZ189:BA189"/>
    <mergeCell ref="BB189:BC189"/>
    <mergeCell ref="BD189:BI189"/>
    <mergeCell ref="B188:T188"/>
    <mergeCell ref="BD188:BI188"/>
    <mergeCell ref="AR190:AS190"/>
    <mergeCell ref="AT190:AU190"/>
    <mergeCell ref="AV190:AW190"/>
    <mergeCell ref="AX190:AY190"/>
    <mergeCell ref="AZ190:BA190"/>
    <mergeCell ref="BB190:BC190"/>
    <mergeCell ref="BD190:BI190"/>
    <mergeCell ref="B191:T191"/>
    <mergeCell ref="U191:Z191"/>
    <mergeCell ref="AA191:AE191"/>
    <mergeCell ref="AF191:AG191"/>
    <mergeCell ref="AH191:AI191"/>
    <mergeCell ref="AJ191:AK191"/>
    <mergeCell ref="AL191:AM191"/>
    <mergeCell ref="AN191:AO191"/>
    <mergeCell ref="AP191:AQ191"/>
    <mergeCell ref="AR191:AS191"/>
    <mergeCell ref="AT191:AU191"/>
    <mergeCell ref="AV191:AW191"/>
    <mergeCell ref="AX191:AY191"/>
    <mergeCell ref="AZ191:BA191"/>
    <mergeCell ref="BB191:BC191"/>
    <mergeCell ref="BD191:BI191"/>
    <mergeCell ref="B190:T190"/>
    <mergeCell ref="U190:Z190"/>
    <mergeCell ref="AA190:AE190"/>
    <mergeCell ref="AF190:AG190"/>
    <mergeCell ref="AH190:AI190"/>
    <mergeCell ref="AJ190:AK190"/>
    <mergeCell ref="AL190:AM190"/>
    <mergeCell ref="AN190:AO190"/>
    <mergeCell ref="AP190:AQ190"/>
    <mergeCell ref="B192:T192"/>
    <mergeCell ref="U192:Z192"/>
    <mergeCell ref="AA192:AE192"/>
    <mergeCell ref="AF192:AG192"/>
    <mergeCell ref="AH192:AI192"/>
    <mergeCell ref="AJ192:AK192"/>
    <mergeCell ref="AL192:AM192"/>
    <mergeCell ref="AN192:AO192"/>
    <mergeCell ref="BD192:BI192"/>
    <mergeCell ref="B193:T193"/>
    <mergeCell ref="U193:Z193"/>
    <mergeCell ref="AA193:AE193"/>
    <mergeCell ref="AF193:AG193"/>
    <mergeCell ref="AH193:AI193"/>
    <mergeCell ref="AJ193:AK193"/>
    <mergeCell ref="AL193:AM193"/>
    <mergeCell ref="AN193:AO193"/>
    <mergeCell ref="AP193:AQ193"/>
    <mergeCell ref="AR193:AS193"/>
    <mergeCell ref="AT193:AU193"/>
    <mergeCell ref="AV193:AW193"/>
    <mergeCell ref="AX193:AY193"/>
    <mergeCell ref="AZ193:BA193"/>
    <mergeCell ref="BB193:BC193"/>
    <mergeCell ref="BD193:BI193"/>
    <mergeCell ref="AP192:BC192"/>
    <mergeCell ref="AT184:AU184"/>
    <mergeCell ref="AV184:AW184"/>
    <mergeCell ref="AX184:AY184"/>
    <mergeCell ref="AZ184:BA184"/>
    <mergeCell ref="BB184:BC184"/>
    <mergeCell ref="B183:T183"/>
    <mergeCell ref="U183:Z183"/>
    <mergeCell ref="AA183:AE183"/>
    <mergeCell ref="AF183:AG183"/>
    <mergeCell ref="AH183:AI183"/>
    <mergeCell ref="AJ183:AK183"/>
    <mergeCell ref="AL183:AM183"/>
    <mergeCell ref="AN183:AO183"/>
    <mergeCell ref="AP183:AQ183"/>
    <mergeCell ref="AR183:AS183"/>
    <mergeCell ref="AT183:AU183"/>
    <mergeCell ref="AV183:AW183"/>
    <mergeCell ref="AX183:AY183"/>
    <mergeCell ref="AZ183:BA183"/>
    <mergeCell ref="BB183:BC183"/>
    <mergeCell ref="B184:T184"/>
    <mergeCell ref="U184:Z184"/>
    <mergeCell ref="AA184:AE184"/>
    <mergeCell ref="AF184:AG184"/>
    <mergeCell ref="AH184:AI184"/>
    <mergeCell ref="AJ184:AK184"/>
    <mergeCell ref="AL184:AM184"/>
    <mergeCell ref="AN184:AO184"/>
    <mergeCell ref="AP184:AQ184"/>
    <mergeCell ref="BD183:BI183"/>
    <mergeCell ref="AF69:BC69"/>
    <mergeCell ref="AF65:AK65"/>
    <mergeCell ref="AL65:AQ65"/>
    <mergeCell ref="AR65:AW65"/>
    <mergeCell ref="AX65:BC65"/>
    <mergeCell ref="AF66:AK66"/>
    <mergeCell ref="AL66:AQ66"/>
    <mergeCell ref="AR66:AW66"/>
    <mergeCell ref="AX66:BC66"/>
    <mergeCell ref="AF67:AK67"/>
    <mergeCell ref="AL67:AQ67"/>
    <mergeCell ref="AR67:AW67"/>
    <mergeCell ref="AX67:BC67"/>
    <mergeCell ref="AF68:AK68"/>
    <mergeCell ref="AL68:AQ68"/>
    <mergeCell ref="AR68:AW68"/>
    <mergeCell ref="AX68:BC68"/>
    <mergeCell ref="AX167:AY167"/>
    <mergeCell ref="AZ167:BA167"/>
    <mergeCell ref="BB167:BC167"/>
    <mergeCell ref="BD167:BI167"/>
    <mergeCell ref="AX90:AY90"/>
    <mergeCell ref="AZ90:BA90"/>
    <mergeCell ref="BB90:BC90"/>
    <mergeCell ref="AF90:AG90"/>
    <mergeCell ref="AH90:AI90"/>
    <mergeCell ref="BB177:BC177"/>
    <mergeCell ref="BD177:BI177"/>
    <mergeCell ref="AT179:AU179"/>
    <mergeCell ref="BB169:BC169"/>
    <mergeCell ref="AR168:AS168"/>
  </mergeCells>
  <printOptions horizontalCentered="1"/>
  <pageMargins left="0" right="0" top="0" bottom="0" header="0.31496062992125984" footer="0.31496062992125984"/>
  <pageSetup scale="6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G96"/>
  <sheetViews>
    <sheetView topLeftCell="A58" zoomScale="90" zoomScaleNormal="90" workbookViewId="0">
      <selection sqref="A1:BJ69"/>
    </sheetView>
  </sheetViews>
  <sheetFormatPr baseColWidth="10" defaultColWidth="3.42578125" defaultRowHeight="18" customHeight="1" x14ac:dyDescent="0.2"/>
  <cols>
    <col min="1" max="1" width="3.7109375" style="3" customWidth="1"/>
    <col min="2" max="55" width="3.42578125" style="4"/>
    <col min="56" max="56" width="3.42578125" style="4" customWidth="1"/>
    <col min="57" max="60" width="3.42578125" style="4"/>
    <col min="61" max="61" width="3.28515625" style="4" customWidth="1"/>
    <col min="62" max="16384" width="3.42578125" style="4"/>
  </cols>
  <sheetData>
    <row r="1" spans="2:61" ht="8.25" customHeight="1" thickBot="1" x14ac:dyDescent="0.25"/>
    <row r="2" spans="2:61" ht="8.25" customHeight="1" x14ac:dyDescent="0.2">
      <c r="B2" s="107"/>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9"/>
    </row>
    <row r="3" spans="2:61" ht="18" customHeight="1" x14ac:dyDescent="0.2">
      <c r="B3" s="110" t="s">
        <v>0</v>
      </c>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2"/>
    </row>
    <row r="4" spans="2:61" ht="18" customHeight="1" x14ac:dyDescent="0.2">
      <c r="B4" s="113" t="s">
        <v>14</v>
      </c>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5"/>
    </row>
    <row r="5" spans="2:61" ht="18" customHeight="1" x14ac:dyDescent="0.2">
      <c r="B5" s="116" t="s">
        <v>15</v>
      </c>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8"/>
    </row>
    <row r="6" spans="2:61" ht="18" customHeight="1" x14ac:dyDescent="0.2">
      <c r="B6" s="116" t="s">
        <v>16</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8"/>
    </row>
    <row r="7" spans="2:61" ht="18" customHeight="1" x14ac:dyDescent="0.2">
      <c r="B7" s="116" t="s">
        <v>17</v>
      </c>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117"/>
      <c r="AU7" s="117"/>
      <c r="AV7" s="117"/>
      <c r="AW7" s="117"/>
      <c r="AX7" s="117"/>
      <c r="AY7" s="117"/>
      <c r="AZ7" s="117"/>
      <c r="BA7" s="117"/>
      <c r="BB7" s="117"/>
      <c r="BC7" s="117"/>
      <c r="BD7" s="117"/>
      <c r="BE7" s="117"/>
      <c r="BF7" s="117"/>
      <c r="BG7" s="117"/>
      <c r="BH7" s="117"/>
      <c r="BI7" s="118"/>
    </row>
    <row r="8" spans="2:61" ht="18" customHeight="1" x14ac:dyDescent="0.2">
      <c r="B8" s="116" t="s">
        <v>18</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8"/>
    </row>
    <row r="9" spans="2:61" ht="18" customHeight="1" x14ac:dyDescent="0.2">
      <c r="B9" s="144" t="s">
        <v>19</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6"/>
    </row>
    <row r="10" spans="2:61" ht="8.25" customHeight="1" thickBot="1" x14ac:dyDescent="0.25">
      <c r="B10" s="147"/>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c r="BI10" s="149"/>
    </row>
    <row r="11" spans="2:61" ht="8.25" customHeight="1" x14ac:dyDescent="0.2">
      <c r="B11" s="107"/>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9"/>
    </row>
    <row r="12" spans="2:61" ht="18" customHeight="1" x14ac:dyDescent="0.2">
      <c r="B12" s="113" t="s">
        <v>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5"/>
    </row>
    <row r="13" spans="2:61" ht="18" customHeight="1" x14ac:dyDescent="0.2">
      <c r="B13" s="150" t="s">
        <v>20</v>
      </c>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c r="AB13" s="151"/>
      <c r="AC13" s="151"/>
      <c r="AD13" s="151"/>
      <c r="AE13" s="151"/>
      <c r="AF13" s="151"/>
      <c r="AG13" s="151"/>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c r="BI13" s="152"/>
    </row>
    <row r="14" spans="2:61" ht="18" customHeight="1" x14ac:dyDescent="0.2">
      <c r="B14" s="150" t="s">
        <v>62</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c r="BI14" s="152"/>
    </row>
    <row r="15" spans="2:61" ht="8.25" customHeight="1" thickBot="1" x14ac:dyDescent="0.25">
      <c r="B15" s="137"/>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138"/>
      <c r="AZ15" s="138"/>
      <c r="BA15" s="138"/>
      <c r="BB15" s="138"/>
      <c r="BC15" s="138"/>
      <c r="BD15" s="138"/>
      <c r="BE15" s="138"/>
      <c r="BF15" s="138"/>
      <c r="BG15" s="138"/>
      <c r="BH15" s="138"/>
      <c r="BI15" s="139"/>
    </row>
    <row r="16" spans="2:61" ht="8.25" customHeight="1" x14ac:dyDescent="0.2">
      <c r="B16" s="140"/>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41"/>
      <c r="AV16" s="141"/>
      <c r="AW16" s="141"/>
      <c r="AX16" s="141"/>
      <c r="AY16" s="141"/>
      <c r="AZ16" s="141"/>
      <c r="BA16" s="141"/>
      <c r="BB16" s="141"/>
      <c r="BC16" s="141"/>
      <c r="BD16" s="141"/>
      <c r="BE16" s="141"/>
      <c r="BF16" s="141"/>
      <c r="BG16" s="141"/>
      <c r="BH16" s="141"/>
      <c r="BI16" s="142"/>
    </row>
    <row r="17" spans="2:85" ht="18" customHeight="1" x14ac:dyDescent="0.2">
      <c r="B17" s="5"/>
      <c r="C17" s="154" t="s">
        <v>63</v>
      </c>
      <c r="D17" s="154"/>
      <c r="E17" s="154"/>
      <c r="F17" s="154"/>
      <c r="G17" s="154"/>
      <c r="H17" s="154"/>
      <c r="I17" s="154"/>
      <c r="J17" s="154"/>
      <c r="K17" s="154"/>
      <c r="L17" s="154"/>
      <c r="M17" s="154"/>
      <c r="N17" s="154"/>
      <c r="O17" s="154"/>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1"/>
      <c r="AU17" s="1"/>
      <c r="AV17" s="7"/>
      <c r="AW17" s="8"/>
      <c r="AX17" s="8"/>
      <c r="AY17" s="8"/>
      <c r="AZ17" s="8"/>
      <c r="BA17" s="8"/>
      <c r="BB17" s="8"/>
      <c r="BC17" s="1"/>
      <c r="BD17" s="1"/>
      <c r="BE17" s="114" t="s">
        <v>3</v>
      </c>
      <c r="BF17" s="114"/>
      <c r="BG17" s="143">
        <v>2016</v>
      </c>
      <c r="BH17" s="143"/>
      <c r="BI17" s="9"/>
    </row>
    <row r="18" spans="2:85" ht="8.25" customHeight="1" x14ac:dyDescent="0.2">
      <c r="B18" s="5"/>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1"/>
      <c r="AJ18" s="11"/>
      <c r="AK18" s="11"/>
      <c r="AL18" s="11"/>
      <c r="AM18" s="11"/>
      <c r="AN18" s="11"/>
      <c r="AO18" s="11"/>
      <c r="AP18" s="11"/>
      <c r="AQ18" s="8"/>
      <c r="AR18" s="8"/>
      <c r="AS18" s="8"/>
      <c r="AT18" s="8"/>
      <c r="AU18" s="8"/>
      <c r="AV18" s="7"/>
      <c r="AW18" s="8"/>
      <c r="AX18" s="8"/>
      <c r="AY18" s="8"/>
      <c r="AZ18" s="8"/>
      <c r="BA18" s="8"/>
      <c r="BB18" s="8"/>
      <c r="BC18" s="1"/>
      <c r="BD18" s="1"/>
      <c r="BE18" s="1"/>
      <c r="BF18" s="1"/>
      <c r="BG18" s="1"/>
      <c r="BH18" s="1"/>
      <c r="BI18" s="9"/>
    </row>
    <row r="19" spans="2:85" ht="18" customHeight="1" x14ac:dyDescent="0.2">
      <c r="B19" s="5"/>
      <c r="C19" s="154" t="s">
        <v>4</v>
      </c>
      <c r="D19" s="154"/>
      <c r="E19" s="154"/>
      <c r="F19" s="154"/>
      <c r="G19" s="154"/>
      <c r="H19" s="154"/>
      <c r="I19" s="154"/>
      <c r="J19" s="154"/>
      <c r="K19" s="154"/>
      <c r="L19" s="154"/>
      <c r="M19" s="154"/>
      <c r="N19" s="10"/>
      <c r="O19" s="10"/>
      <c r="P19" s="10"/>
      <c r="Q19" s="10"/>
      <c r="R19" s="10"/>
      <c r="S19" s="10"/>
      <c r="T19" s="10"/>
      <c r="U19" s="10"/>
      <c r="V19" s="10"/>
      <c r="W19" s="10"/>
      <c r="X19" s="10"/>
      <c r="Y19" s="10"/>
      <c r="Z19" s="10"/>
      <c r="AA19" s="10"/>
      <c r="AB19" s="10"/>
      <c r="AC19" s="10"/>
      <c r="AD19" s="10"/>
      <c r="AE19" s="10"/>
      <c r="AF19" s="10"/>
      <c r="AG19" s="10"/>
      <c r="AH19" s="10"/>
      <c r="AI19" s="11"/>
      <c r="AJ19" s="11"/>
      <c r="AK19" s="11"/>
      <c r="AL19" s="11"/>
      <c r="AM19" s="11"/>
      <c r="AN19" s="11"/>
      <c r="AO19" s="11"/>
      <c r="AP19" s="11"/>
      <c r="AQ19" s="8"/>
      <c r="AR19" s="8"/>
      <c r="AS19" s="8"/>
      <c r="AT19" s="1"/>
      <c r="AU19" s="1"/>
      <c r="AV19" s="1"/>
      <c r="AW19" s="1"/>
      <c r="AX19" s="1"/>
      <c r="AY19" s="1"/>
      <c r="AZ19" s="1"/>
      <c r="BA19" s="8"/>
      <c r="BB19" s="153" t="s">
        <v>897</v>
      </c>
      <c r="BC19" s="153"/>
      <c r="BD19" s="153"/>
      <c r="BE19" s="153"/>
      <c r="BF19" s="153"/>
      <c r="BG19" s="153"/>
      <c r="BH19" s="153"/>
      <c r="BI19" s="9"/>
    </row>
    <row r="20" spans="2:85" ht="8.25" customHeight="1" thickBot="1" x14ac:dyDescent="0.25">
      <c r="B20" s="12"/>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4"/>
      <c r="AJ20" s="14"/>
      <c r="AK20" s="14"/>
      <c r="AL20" s="14"/>
      <c r="AM20" s="14"/>
      <c r="AN20" s="14"/>
      <c r="AO20" s="14"/>
      <c r="AP20" s="14"/>
      <c r="AQ20" s="15"/>
      <c r="AR20" s="15"/>
      <c r="AS20" s="15"/>
      <c r="AT20" s="15"/>
      <c r="AU20" s="15"/>
      <c r="AV20" s="15"/>
      <c r="AW20" s="15"/>
      <c r="AX20" s="15"/>
      <c r="AY20" s="15"/>
      <c r="AZ20" s="15"/>
      <c r="BA20" s="15"/>
      <c r="BB20" s="15"/>
      <c r="BC20" s="16"/>
      <c r="BD20" s="16"/>
      <c r="BE20" s="16"/>
      <c r="BF20" s="16"/>
      <c r="BG20" s="16"/>
      <c r="BH20" s="16"/>
      <c r="BI20" s="17"/>
    </row>
    <row r="21" spans="2:85" ht="8.25" customHeight="1" x14ac:dyDescent="0.2">
      <c r="B21" s="18"/>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20"/>
      <c r="AJ21" s="20"/>
      <c r="AK21" s="20"/>
      <c r="AL21" s="20"/>
      <c r="AM21" s="20"/>
      <c r="AN21" s="20"/>
      <c r="AO21" s="20"/>
      <c r="AP21" s="20"/>
      <c r="AQ21" s="21"/>
      <c r="AR21" s="21"/>
      <c r="AS21" s="21"/>
      <c r="AT21" s="21"/>
      <c r="AU21" s="21"/>
      <c r="AV21" s="21"/>
      <c r="AW21" s="21"/>
      <c r="AX21" s="21"/>
      <c r="AY21" s="21"/>
      <c r="AZ21" s="21"/>
      <c r="BA21" s="21"/>
      <c r="BB21" s="21"/>
      <c r="BC21" s="22"/>
      <c r="BD21" s="22"/>
      <c r="BE21" s="22"/>
      <c r="BF21" s="22"/>
      <c r="BG21" s="22"/>
      <c r="BH21" s="22"/>
      <c r="BI21" s="23"/>
    </row>
    <row r="22" spans="2:85" ht="18" customHeight="1" x14ac:dyDescent="0.2">
      <c r="B22" s="5"/>
      <c r="C22" s="155" t="s">
        <v>5</v>
      </c>
      <c r="D22" s="161"/>
      <c r="E22" s="161"/>
      <c r="F22" s="161"/>
      <c r="G22" s="161"/>
      <c r="H22" s="161"/>
      <c r="I22" s="161"/>
      <c r="J22" s="161"/>
      <c r="K22" s="161"/>
      <c r="L22" s="161"/>
      <c r="M22" s="161"/>
      <c r="N22" s="161"/>
      <c r="O22" s="158" t="s">
        <v>830</v>
      </c>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8"/>
      <c r="AW22" s="158"/>
      <c r="AX22" s="158"/>
      <c r="AY22" s="158"/>
      <c r="AZ22" s="158"/>
      <c r="BA22" s="158"/>
      <c r="BB22" s="158"/>
      <c r="BC22" s="158"/>
      <c r="BD22" s="158"/>
      <c r="BE22" s="158"/>
      <c r="BF22" s="158"/>
      <c r="BG22" s="158"/>
      <c r="BH22" s="158"/>
      <c r="BI22" s="9"/>
    </row>
    <row r="23" spans="2:85" ht="18" customHeight="1" x14ac:dyDescent="0.2">
      <c r="B23" s="5"/>
      <c r="C23" s="155" t="s">
        <v>7</v>
      </c>
      <c r="D23" s="161"/>
      <c r="E23" s="161"/>
      <c r="F23" s="161"/>
      <c r="G23" s="161"/>
      <c r="H23" s="161"/>
      <c r="I23" s="161"/>
      <c r="J23" s="161"/>
      <c r="K23" s="161"/>
      <c r="L23" s="161"/>
      <c r="M23" s="161"/>
      <c r="N23" s="161"/>
      <c r="O23" s="158" t="s">
        <v>163</v>
      </c>
      <c r="P23" s="158"/>
      <c r="Q23" s="158"/>
      <c r="R23" s="29"/>
      <c r="S23" s="29"/>
      <c r="T23" s="29"/>
      <c r="U23" s="29"/>
      <c r="V23" s="29"/>
      <c r="W23" s="29"/>
      <c r="X23" s="29"/>
      <c r="Y23" s="29"/>
      <c r="Z23" s="29"/>
      <c r="AA23" s="29"/>
      <c r="AB23" s="29"/>
      <c r="AC23" s="29"/>
      <c r="AD23" s="29"/>
      <c r="AE23" s="29"/>
      <c r="AF23" s="29"/>
      <c r="AG23" s="29"/>
      <c r="AH23" s="29"/>
      <c r="AI23" s="30"/>
      <c r="AJ23" s="30"/>
      <c r="AK23" s="30"/>
      <c r="AL23" s="30"/>
      <c r="AM23" s="30"/>
      <c r="AN23" s="30"/>
      <c r="AO23" s="30"/>
      <c r="AP23" s="30"/>
      <c r="AQ23" s="30"/>
      <c r="AR23" s="30"/>
      <c r="AS23" s="30"/>
      <c r="AT23" s="30"/>
      <c r="AU23" s="30"/>
      <c r="AV23" s="30"/>
      <c r="AW23" s="30"/>
      <c r="AX23" s="30"/>
      <c r="AY23" s="30"/>
      <c r="AZ23" s="30"/>
      <c r="BA23" s="30"/>
      <c r="BB23" s="30"/>
      <c r="BC23" s="29"/>
      <c r="BD23" s="29"/>
      <c r="BE23" s="29"/>
      <c r="BF23" s="29"/>
      <c r="BG23" s="29"/>
      <c r="BH23" s="29"/>
      <c r="BI23" s="9"/>
    </row>
    <row r="24" spans="2:85" ht="18" customHeight="1" x14ac:dyDescent="0.2">
      <c r="B24" s="5"/>
      <c r="C24" s="155" t="s">
        <v>11</v>
      </c>
      <c r="D24" s="155"/>
      <c r="E24" s="155"/>
      <c r="F24" s="155"/>
      <c r="G24" s="155"/>
      <c r="H24" s="155"/>
      <c r="I24" s="155"/>
      <c r="J24" s="155"/>
      <c r="K24" s="155"/>
      <c r="L24" s="155"/>
      <c r="M24" s="155"/>
      <c r="N24" s="155"/>
      <c r="O24" s="160">
        <v>0.05</v>
      </c>
      <c r="P24" s="158"/>
      <c r="Q24" s="158"/>
      <c r="R24" s="29"/>
      <c r="S24" s="29"/>
      <c r="T24" s="29"/>
      <c r="U24" s="29"/>
      <c r="V24" s="29"/>
      <c r="W24" s="29"/>
      <c r="X24" s="29"/>
      <c r="Y24" s="29"/>
      <c r="Z24" s="29"/>
      <c r="AA24" s="29"/>
      <c r="AB24" s="29"/>
      <c r="AC24" s="29"/>
      <c r="AD24" s="29"/>
      <c r="AE24" s="29"/>
      <c r="AF24" s="29"/>
      <c r="AG24" s="29"/>
      <c r="AH24" s="29"/>
      <c r="AI24" s="30"/>
      <c r="AJ24" s="30"/>
      <c r="AK24" s="30"/>
      <c r="AL24" s="30"/>
      <c r="AM24" s="30"/>
      <c r="AN24" s="30"/>
      <c r="AO24" s="30"/>
      <c r="AP24" s="30"/>
      <c r="AQ24" s="30"/>
      <c r="AR24" s="30"/>
      <c r="AS24" s="30"/>
      <c r="AT24" s="30"/>
      <c r="AU24" s="30"/>
      <c r="AV24" s="30"/>
      <c r="AW24" s="30"/>
      <c r="AX24" s="30"/>
      <c r="AY24" s="30"/>
      <c r="AZ24" s="30"/>
      <c r="BA24" s="30"/>
      <c r="BB24" s="30"/>
      <c r="BC24" s="29"/>
      <c r="BD24" s="29"/>
      <c r="BE24" s="29"/>
      <c r="BF24" s="29"/>
      <c r="BG24" s="29"/>
      <c r="BH24" s="29"/>
      <c r="BI24" s="9"/>
    </row>
    <row r="25" spans="2:85" ht="36" customHeight="1" x14ac:dyDescent="0.2">
      <c r="B25" s="5"/>
      <c r="C25" s="155" t="s">
        <v>6</v>
      </c>
      <c r="D25" s="155"/>
      <c r="E25" s="155"/>
      <c r="F25" s="155"/>
      <c r="G25" s="155"/>
      <c r="H25" s="155"/>
      <c r="I25" s="155"/>
      <c r="J25" s="155"/>
      <c r="K25" s="155"/>
      <c r="L25" s="155"/>
      <c r="M25" s="155"/>
      <c r="N25" s="155"/>
      <c r="O25" s="156" t="s">
        <v>164</v>
      </c>
      <c r="P25" s="156"/>
      <c r="Q25" s="156"/>
      <c r="R25" s="156"/>
      <c r="S25" s="156"/>
      <c r="T25" s="156"/>
      <c r="U25" s="156"/>
      <c r="V25" s="156"/>
      <c r="W25" s="156"/>
      <c r="X25" s="156"/>
      <c r="Y25" s="156"/>
      <c r="Z25" s="156"/>
      <c r="AA25" s="156"/>
      <c r="AB25" s="156"/>
      <c r="AC25" s="156"/>
      <c r="AD25" s="156"/>
      <c r="AE25" s="156"/>
      <c r="AF25" s="156"/>
      <c r="AG25" s="156"/>
      <c r="AH25" s="156"/>
      <c r="AI25" s="156"/>
      <c r="AJ25" s="156"/>
      <c r="AK25" s="156"/>
      <c r="AL25" s="156"/>
      <c r="AM25" s="156"/>
      <c r="AN25" s="156"/>
      <c r="AO25" s="156"/>
      <c r="AP25" s="156"/>
      <c r="AQ25" s="156"/>
      <c r="AR25" s="156"/>
      <c r="AS25" s="156"/>
      <c r="AT25" s="156"/>
      <c r="AU25" s="156"/>
      <c r="AV25" s="156"/>
      <c r="AW25" s="156"/>
      <c r="AX25" s="156"/>
      <c r="AY25" s="156"/>
      <c r="AZ25" s="156"/>
      <c r="BA25" s="156"/>
      <c r="BB25" s="156"/>
      <c r="BC25" s="156"/>
      <c r="BD25" s="156"/>
      <c r="BE25" s="156"/>
      <c r="BF25" s="156"/>
      <c r="BG25" s="156"/>
      <c r="BH25" s="156"/>
      <c r="BI25" s="9"/>
    </row>
    <row r="26" spans="2:85" ht="18" customHeight="1" x14ac:dyDescent="0.2">
      <c r="B26" s="5"/>
      <c r="C26" s="155" t="s">
        <v>7</v>
      </c>
      <c r="D26" s="155"/>
      <c r="E26" s="155"/>
      <c r="F26" s="155"/>
      <c r="G26" s="155"/>
      <c r="H26" s="155"/>
      <c r="I26" s="155"/>
      <c r="J26" s="155"/>
      <c r="K26" s="155"/>
      <c r="L26" s="155"/>
      <c r="M26" s="155"/>
      <c r="N26" s="155"/>
      <c r="O26" s="158" t="s">
        <v>165</v>
      </c>
      <c r="P26" s="158"/>
      <c r="Q26" s="158"/>
      <c r="R26" s="158"/>
      <c r="S26" s="29"/>
      <c r="T26" s="29"/>
      <c r="U26" s="29"/>
      <c r="V26" s="29"/>
      <c r="W26" s="29"/>
      <c r="X26" s="29"/>
      <c r="Y26" s="29"/>
      <c r="Z26" s="29"/>
      <c r="AA26" s="29"/>
      <c r="AB26" s="29"/>
      <c r="AC26" s="29"/>
      <c r="AD26" s="29"/>
      <c r="AE26" s="29"/>
      <c r="AF26" s="29"/>
      <c r="AG26" s="29"/>
      <c r="AH26" s="29"/>
      <c r="AI26" s="30"/>
      <c r="AJ26" s="30"/>
      <c r="AK26" s="30"/>
      <c r="AL26" s="30"/>
      <c r="AM26" s="30"/>
      <c r="AN26" s="30"/>
      <c r="AO26" s="30"/>
      <c r="AP26" s="30"/>
      <c r="AQ26" s="30"/>
      <c r="AR26" s="30"/>
      <c r="AS26" s="30"/>
      <c r="AT26" s="30"/>
      <c r="AU26" s="30"/>
      <c r="AV26" s="30"/>
      <c r="AW26" s="30"/>
      <c r="AX26" s="30"/>
      <c r="AY26" s="30"/>
      <c r="AZ26" s="30"/>
      <c r="BA26" s="30"/>
      <c r="BB26" s="30"/>
      <c r="BC26" s="29"/>
      <c r="BD26" s="29"/>
      <c r="BE26" s="29"/>
      <c r="BF26" s="29"/>
      <c r="BG26" s="29"/>
      <c r="BH26" s="29"/>
      <c r="BI26" s="9"/>
    </row>
    <row r="27" spans="2:85" ht="18" customHeight="1" x14ac:dyDescent="0.2">
      <c r="B27" s="5"/>
      <c r="C27" s="155" t="s">
        <v>10</v>
      </c>
      <c r="D27" s="155"/>
      <c r="E27" s="155"/>
      <c r="F27" s="155"/>
      <c r="G27" s="155"/>
      <c r="H27" s="155"/>
      <c r="I27" s="155"/>
      <c r="J27" s="155"/>
      <c r="K27" s="155"/>
      <c r="L27" s="155"/>
      <c r="M27" s="155"/>
      <c r="N27" s="155"/>
      <c r="O27" s="160">
        <v>1</v>
      </c>
      <c r="P27" s="158"/>
      <c r="Q27" s="158"/>
      <c r="R27" s="29"/>
      <c r="S27" s="29"/>
      <c r="T27" s="29"/>
      <c r="U27" s="29"/>
      <c r="V27" s="29"/>
      <c r="W27" s="29"/>
      <c r="X27" s="29"/>
      <c r="Y27" s="29"/>
      <c r="Z27" s="29"/>
      <c r="AA27" s="29"/>
      <c r="AB27" s="29"/>
      <c r="AC27" s="29"/>
      <c r="AD27" s="29"/>
      <c r="AE27" s="29"/>
      <c r="AF27" s="29"/>
      <c r="AG27" s="29"/>
      <c r="AH27" s="29"/>
      <c r="AI27" s="30"/>
      <c r="AJ27" s="30"/>
      <c r="AK27" s="30"/>
      <c r="AL27" s="30"/>
      <c r="AM27" s="30"/>
      <c r="AN27" s="30"/>
      <c r="AO27" s="30"/>
      <c r="AP27" s="30"/>
      <c r="AQ27" s="30"/>
      <c r="AR27" s="30"/>
      <c r="AS27" s="30"/>
      <c r="AT27" s="30"/>
      <c r="AU27" s="30"/>
      <c r="AV27" s="30"/>
      <c r="AW27" s="30"/>
      <c r="AX27" s="30"/>
      <c r="AY27" s="30"/>
      <c r="AZ27" s="30"/>
      <c r="BA27" s="30"/>
      <c r="BB27" s="30"/>
      <c r="BC27" s="29"/>
      <c r="BD27" s="29"/>
      <c r="BE27" s="29"/>
      <c r="BF27" s="29"/>
      <c r="BG27" s="29"/>
      <c r="BH27" s="29"/>
      <c r="BI27" s="9"/>
    </row>
    <row r="28" spans="2:85" ht="18" customHeight="1" x14ac:dyDescent="0.2">
      <c r="B28" s="5"/>
      <c r="C28" s="155" t="s">
        <v>8</v>
      </c>
      <c r="D28" s="155"/>
      <c r="E28" s="155"/>
      <c r="F28" s="155"/>
      <c r="G28" s="155"/>
      <c r="H28" s="155"/>
      <c r="I28" s="155"/>
      <c r="J28" s="155"/>
      <c r="K28" s="155"/>
      <c r="L28" s="155"/>
      <c r="M28" s="155"/>
      <c r="N28" s="155"/>
      <c r="O28" s="158" t="s">
        <v>166</v>
      </c>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8"/>
      <c r="AY28" s="158"/>
      <c r="AZ28" s="158"/>
      <c r="BA28" s="158"/>
      <c r="BB28" s="158"/>
      <c r="BC28" s="158"/>
      <c r="BD28" s="158"/>
      <c r="BE28" s="158"/>
      <c r="BF28" s="158"/>
      <c r="BG28" s="158"/>
      <c r="BH28" s="158"/>
      <c r="BI28" s="9"/>
    </row>
    <row r="29" spans="2:85" ht="9.75" customHeight="1" thickBot="1" x14ac:dyDescent="0.25">
      <c r="B29" s="12"/>
      <c r="C29" s="24"/>
      <c r="D29" s="24"/>
      <c r="E29" s="24"/>
      <c r="F29" s="24"/>
      <c r="G29" s="24"/>
      <c r="H29" s="24"/>
      <c r="I29" s="24"/>
      <c r="J29" s="24"/>
      <c r="K29" s="24"/>
      <c r="L29" s="24"/>
      <c r="M29" s="24"/>
      <c r="N29" s="24"/>
      <c r="O29" s="2"/>
      <c r="P29" s="2"/>
      <c r="Q29" s="2"/>
      <c r="R29" s="2"/>
      <c r="S29" s="2"/>
      <c r="T29" s="2"/>
      <c r="U29" s="2"/>
      <c r="V29" s="2"/>
      <c r="W29" s="2"/>
      <c r="X29" s="2"/>
      <c r="Y29" s="2"/>
      <c r="Z29" s="2"/>
      <c r="AA29" s="2"/>
      <c r="AB29" s="2"/>
      <c r="AC29" s="2"/>
      <c r="AD29" s="2"/>
      <c r="AE29" s="2"/>
      <c r="AF29" s="2"/>
      <c r="AG29" s="2"/>
      <c r="AH29" s="2"/>
      <c r="AI29" s="25"/>
      <c r="AJ29" s="25"/>
      <c r="AK29" s="25"/>
      <c r="AL29" s="25"/>
      <c r="AM29" s="25"/>
      <c r="AN29" s="25"/>
      <c r="AO29" s="25"/>
      <c r="AP29" s="25"/>
      <c r="AQ29" s="25"/>
      <c r="AR29" s="25"/>
      <c r="AS29" s="25"/>
      <c r="AT29" s="25"/>
      <c r="AU29" s="25"/>
      <c r="AV29" s="25"/>
      <c r="AW29" s="25"/>
      <c r="AX29" s="25"/>
      <c r="AY29" s="25"/>
      <c r="AZ29" s="25"/>
      <c r="BA29" s="25"/>
      <c r="BB29" s="25"/>
      <c r="BC29" s="16"/>
      <c r="BD29" s="16"/>
      <c r="BE29" s="16"/>
      <c r="BF29" s="16"/>
      <c r="BG29" s="16"/>
      <c r="BH29" s="16"/>
      <c r="BI29" s="17"/>
    </row>
    <row r="30" spans="2:85" ht="9.75" customHeight="1" x14ac:dyDescent="0.2">
      <c r="B30" s="122" t="s">
        <v>12</v>
      </c>
      <c r="C30" s="162"/>
      <c r="D30" s="162"/>
      <c r="E30" s="162"/>
      <c r="F30" s="162"/>
      <c r="G30" s="162"/>
      <c r="H30" s="162"/>
      <c r="I30" s="162"/>
      <c r="J30" s="162"/>
      <c r="K30" s="162"/>
      <c r="L30" s="162"/>
      <c r="M30" s="162"/>
      <c r="N30" s="162"/>
      <c r="O30" s="162"/>
      <c r="P30" s="162"/>
      <c r="Q30" s="162"/>
      <c r="R30" s="162"/>
      <c r="S30" s="162"/>
      <c r="T30" s="123"/>
      <c r="U30" s="122" t="s">
        <v>13</v>
      </c>
      <c r="V30" s="162"/>
      <c r="W30" s="162"/>
      <c r="X30" s="162"/>
      <c r="Y30" s="162"/>
      <c r="Z30" s="123"/>
      <c r="AA30" s="128" t="s">
        <v>2</v>
      </c>
      <c r="AB30" s="129"/>
      <c r="AC30" s="129"/>
      <c r="AD30" s="129"/>
      <c r="AE30" s="130"/>
      <c r="AF30" s="122" t="s">
        <v>32</v>
      </c>
      <c r="AG30" s="123"/>
      <c r="AH30" s="122" t="s">
        <v>21</v>
      </c>
      <c r="AI30" s="123"/>
      <c r="AJ30" s="122" t="s">
        <v>22</v>
      </c>
      <c r="AK30" s="123"/>
      <c r="AL30" s="122" t="s">
        <v>23</v>
      </c>
      <c r="AM30" s="123"/>
      <c r="AN30" s="122" t="s">
        <v>24</v>
      </c>
      <c r="AO30" s="123"/>
      <c r="AP30" s="122" t="s">
        <v>25</v>
      </c>
      <c r="AQ30" s="123"/>
      <c r="AR30" s="122" t="s">
        <v>26</v>
      </c>
      <c r="AS30" s="123"/>
      <c r="AT30" s="122" t="s">
        <v>27</v>
      </c>
      <c r="AU30" s="123"/>
      <c r="AV30" s="122" t="s">
        <v>28</v>
      </c>
      <c r="AW30" s="123"/>
      <c r="AX30" s="122" t="s">
        <v>29</v>
      </c>
      <c r="AY30" s="123"/>
      <c r="AZ30" s="122" t="s">
        <v>30</v>
      </c>
      <c r="BA30" s="123"/>
      <c r="BB30" s="122" t="s">
        <v>31</v>
      </c>
      <c r="BC30" s="123"/>
      <c r="BD30" s="128" t="s">
        <v>9</v>
      </c>
      <c r="BE30" s="129"/>
      <c r="BF30" s="129"/>
      <c r="BG30" s="129"/>
      <c r="BH30" s="129"/>
      <c r="BI30" s="130"/>
    </row>
    <row r="31" spans="2:85" ht="18" customHeight="1" x14ac:dyDescent="0.2">
      <c r="B31" s="124"/>
      <c r="C31" s="163"/>
      <c r="D31" s="163"/>
      <c r="E31" s="163"/>
      <c r="F31" s="163"/>
      <c r="G31" s="163"/>
      <c r="H31" s="163"/>
      <c r="I31" s="163"/>
      <c r="J31" s="163"/>
      <c r="K31" s="163"/>
      <c r="L31" s="163"/>
      <c r="M31" s="163"/>
      <c r="N31" s="163"/>
      <c r="O31" s="163"/>
      <c r="P31" s="163"/>
      <c r="Q31" s="163"/>
      <c r="R31" s="163"/>
      <c r="S31" s="163"/>
      <c r="T31" s="125"/>
      <c r="U31" s="124"/>
      <c r="V31" s="163"/>
      <c r="W31" s="163"/>
      <c r="X31" s="163"/>
      <c r="Y31" s="163"/>
      <c r="Z31" s="125"/>
      <c r="AA31" s="131"/>
      <c r="AB31" s="132"/>
      <c r="AC31" s="132"/>
      <c r="AD31" s="132"/>
      <c r="AE31" s="133"/>
      <c r="AF31" s="124"/>
      <c r="AG31" s="125"/>
      <c r="AH31" s="124"/>
      <c r="AI31" s="125"/>
      <c r="AJ31" s="124"/>
      <c r="AK31" s="125"/>
      <c r="AL31" s="124"/>
      <c r="AM31" s="125"/>
      <c r="AN31" s="124"/>
      <c r="AO31" s="125"/>
      <c r="AP31" s="124"/>
      <c r="AQ31" s="125"/>
      <c r="AR31" s="124"/>
      <c r="AS31" s="125"/>
      <c r="AT31" s="124"/>
      <c r="AU31" s="125"/>
      <c r="AV31" s="124"/>
      <c r="AW31" s="125"/>
      <c r="AX31" s="124"/>
      <c r="AY31" s="125"/>
      <c r="AZ31" s="124"/>
      <c r="BA31" s="125"/>
      <c r="BB31" s="124"/>
      <c r="BC31" s="125"/>
      <c r="BD31" s="131"/>
      <c r="BE31" s="132"/>
      <c r="BF31" s="132"/>
      <c r="BG31" s="132"/>
      <c r="BH31" s="132"/>
      <c r="BI31" s="133"/>
      <c r="BJ31" s="3"/>
      <c r="BK31" s="3"/>
      <c r="BL31" s="3"/>
      <c r="BM31" s="3"/>
      <c r="BN31" s="3"/>
      <c r="BO31" s="3"/>
      <c r="BP31" s="3"/>
      <c r="BQ31" s="3"/>
      <c r="BR31" s="3"/>
      <c r="BS31" s="3"/>
      <c r="BT31" s="3"/>
      <c r="BU31" s="3"/>
      <c r="BV31" s="3"/>
      <c r="BW31" s="3"/>
      <c r="BX31" s="3"/>
      <c r="BY31" s="3"/>
      <c r="BZ31" s="3"/>
      <c r="CA31" s="3"/>
      <c r="CB31" s="3"/>
      <c r="CC31" s="3"/>
      <c r="CD31" s="3"/>
      <c r="CE31" s="3"/>
      <c r="CF31" s="3"/>
      <c r="CG31" s="3"/>
    </row>
    <row r="32" spans="2:85" ht="9.75" customHeight="1" thickBot="1" x14ac:dyDescent="0.25">
      <c r="B32" s="126"/>
      <c r="C32" s="164"/>
      <c r="D32" s="164"/>
      <c r="E32" s="164"/>
      <c r="F32" s="164"/>
      <c r="G32" s="164"/>
      <c r="H32" s="164"/>
      <c r="I32" s="164"/>
      <c r="J32" s="164"/>
      <c r="K32" s="164"/>
      <c r="L32" s="164"/>
      <c r="M32" s="164"/>
      <c r="N32" s="164"/>
      <c r="O32" s="164"/>
      <c r="P32" s="164"/>
      <c r="Q32" s="164"/>
      <c r="R32" s="164"/>
      <c r="S32" s="164"/>
      <c r="T32" s="127"/>
      <c r="U32" s="126"/>
      <c r="V32" s="164"/>
      <c r="W32" s="164"/>
      <c r="X32" s="164"/>
      <c r="Y32" s="164"/>
      <c r="Z32" s="127"/>
      <c r="AA32" s="134"/>
      <c r="AB32" s="135"/>
      <c r="AC32" s="135"/>
      <c r="AD32" s="135"/>
      <c r="AE32" s="136"/>
      <c r="AF32" s="126"/>
      <c r="AG32" s="127"/>
      <c r="AH32" s="126"/>
      <c r="AI32" s="127"/>
      <c r="AJ32" s="126"/>
      <c r="AK32" s="127"/>
      <c r="AL32" s="126"/>
      <c r="AM32" s="127"/>
      <c r="AN32" s="126"/>
      <c r="AO32" s="127"/>
      <c r="AP32" s="126"/>
      <c r="AQ32" s="127"/>
      <c r="AR32" s="126"/>
      <c r="AS32" s="127"/>
      <c r="AT32" s="126"/>
      <c r="AU32" s="127"/>
      <c r="AV32" s="126"/>
      <c r="AW32" s="127"/>
      <c r="AX32" s="126"/>
      <c r="AY32" s="127"/>
      <c r="AZ32" s="126"/>
      <c r="BA32" s="127"/>
      <c r="BB32" s="126"/>
      <c r="BC32" s="127"/>
      <c r="BD32" s="134"/>
      <c r="BE32" s="135"/>
      <c r="BF32" s="135"/>
      <c r="BG32" s="135"/>
      <c r="BH32" s="135"/>
      <c r="BI32" s="136"/>
      <c r="BJ32" s="3"/>
      <c r="BK32" s="3"/>
      <c r="BL32" s="3"/>
      <c r="BM32" s="3"/>
      <c r="BN32" s="3"/>
      <c r="BO32" s="3"/>
      <c r="BP32" s="3"/>
      <c r="BQ32" s="3"/>
      <c r="BR32" s="3"/>
      <c r="BS32" s="3"/>
      <c r="BT32" s="3"/>
      <c r="BU32" s="3"/>
      <c r="BV32" s="3"/>
      <c r="BW32" s="3"/>
      <c r="BX32" s="3"/>
      <c r="BY32" s="3"/>
      <c r="BZ32" s="3"/>
      <c r="CA32" s="3"/>
      <c r="CB32" s="3"/>
      <c r="CC32" s="3"/>
      <c r="CD32" s="3"/>
      <c r="CE32" s="3"/>
      <c r="CF32" s="3"/>
      <c r="CG32" s="3"/>
    </row>
    <row r="33" spans="2:85" ht="36.75" customHeight="1" x14ac:dyDescent="0.2">
      <c r="B33" s="342" t="s">
        <v>481</v>
      </c>
      <c r="C33" s="343"/>
      <c r="D33" s="343"/>
      <c r="E33" s="343"/>
      <c r="F33" s="343"/>
      <c r="G33" s="343"/>
      <c r="H33" s="343"/>
      <c r="I33" s="343"/>
      <c r="J33" s="343"/>
      <c r="K33" s="343"/>
      <c r="L33" s="343"/>
      <c r="M33" s="343"/>
      <c r="N33" s="343"/>
      <c r="O33" s="343"/>
      <c r="P33" s="343"/>
      <c r="Q33" s="343"/>
      <c r="R33" s="343"/>
      <c r="S33" s="343"/>
      <c r="T33" s="344"/>
      <c r="U33" s="348" t="s">
        <v>167</v>
      </c>
      <c r="V33" s="349"/>
      <c r="W33" s="350"/>
      <c r="X33" s="350"/>
      <c r="Y33" s="350"/>
      <c r="Z33" s="351"/>
      <c r="AA33" s="100">
        <f>+BD33/$BD$66</f>
        <v>1.7706138649432488E-3</v>
      </c>
      <c r="AB33" s="101"/>
      <c r="AC33" s="101"/>
      <c r="AD33" s="101"/>
      <c r="AE33" s="102"/>
      <c r="AF33" s="337"/>
      <c r="AG33" s="338"/>
      <c r="AH33" s="337"/>
      <c r="AI33" s="338"/>
      <c r="AJ33" s="337"/>
      <c r="AK33" s="338"/>
      <c r="AL33" s="337"/>
      <c r="AM33" s="338"/>
      <c r="AN33" s="337"/>
      <c r="AO33" s="338"/>
      <c r="AP33" s="337"/>
      <c r="AQ33" s="338"/>
      <c r="AR33" s="337"/>
      <c r="AS33" s="338"/>
      <c r="AT33" s="337"/>
      <c r="AU33" s="338"/>
      <c r="AV33" s="337"/>
      <c r="AW33" s="338"/>
      <c r="AX33" s="337"/>
      <c r="AY33" s="338"/>
      <c r="AZ33" s="337"/>
      <c r="BA33" s="338"/>
      <c r="BB33" s="337">
        <v>1</v>
      </c>
      <c r="BC33" s="338"/>
      <c r="BD33" s="339">
        <v>155028.57142857142</v>
      </c>
      <c r="BE33" s="340"/>
      <c r="BF33" s="340"/>
      <c r="BG33" s="340"/>
      <c r="BH33" s="340"/>
      <c r="BI33" s="341"/>
      <c r="BJ33" s="3"/>
      <c r="BK33" s="3"/>
      <c r="BL33" s="3"/>
      <c r="BM33" s="3"/>
      <c r="BN33" s="3"/>
      <c r="BO33" s="3"/>
      <c r="BP33" s="3"/>
      <c r="BQ33" s="3"/>
      <c r="BR33" s="3"/>
      <c r="BS33" s="3"/>
      <c r="BT33" s="3"/>
      <c r="BU33" s="3"/>
      <c r="BV33" s="3"/>
      <c r="BW33" s="3"/>
      <c r="BX33" s="3"/>
      <c r="BY33" s="3"/>
      <c r="BZ33" s="3"/>
      <c r="CA33" s="3"/>
      <c r="CB33" s="3"/>
      <c r="CC33" s="3"/>
      <c r="CD33" s="3"/>
      <c r="CE33" s="3"/>
      <c r="CF33" s="3"/>
      <c r="CG33" s="3"/>
    </row>
    <row r="34" spans="2:85" ht="36.75" customHeight="1" x14ac:dyDescent="0.2">
      <c r="B34" s="345" t="s">
        <v>482</v>
      </c>
      <c r="C34" s="346"/>
      <c r="D34" s="346"/>
      <c r="E34" s="346"/>
      <c r="F34" s="346"/>
      <c r="G34" s="346"/>
      <c r="H34" s="346"/>
      <c r="I34" s="346"/>
      <c r="J34" s="346"/>
      <c r="K34" s="346"/>
      <c r="L34" s="346"/>
      <c r="M34" s="346"/>
      <c r="N34" s="346"/>
      <c r="O34" s="346"/>
      <c r="P34" s="346"/>
      <c r="Q34" s="346"/>
      <c r="R34" s="346"/>
      <c r="S34" s="346"/>
      <c r="T34" s="347"/>
      <c r="U34" s="60" t="s">
        <v>168</v>
      </c>
      <c r="V34" s="61"/>
      <c r="W34" s="61"/>
      <c r="X34" s="61"/>
      <c r="Y34" s="61"/>
      <c r="Z34" s="62"/>
      <c r="AA34" s="63">
        <f t="shared" ref="AA34:AA65" si="0">+BD34/$BD$66</f>
        <v>5.7954482567991342E-4</v>
      </c>
      <c r="AB34" s="64"/>
      <c r="AC34" s="64"/>
      <c r="AD34" s="64"/>
      <c r="AE34" s="65"/>
      <c r="AF34" s="206"/>
      <c r="AG34" s="207"/>
      <c r="AH34" s="206"/>
      <c r="AI34" s="207"/>
      <c r="AJ34" s="190"/>
      <c r="AK34" s="191"/>
      <c r="AL34" s="190"/>
      <c r="AM34" s="191"/>
      <c r="AN34" s="190"/>
      <c r="AO34" s="191"/>
      <c r="AP34" s="190"/>
      <c r="AQ34" s="191"/>
      <c r="AR34" s="190"/>
      <c r="AS34" s="191"/>
      <c r="AT34" s="190"/>
      <c r="AU34" s="191"/>
      <c r="AV34" s="190"/>
      <c r="AW34" s="191"/>
      <c r="AX34" s="190"/>
      <c r="AY34" s="191"/>
      <c r="AZ34" s="190"/>
      <c r="BA34" s="191"/>
      <c r="BB34" s="190">
        <v>1</v>
      </c>
      <c r="BC34" s="191"/>
      <c r="BD34" s="39">
        <v>50742.857142857145</v>
      </c>
      <c r="BE34" s="40"/>
      <c r="BF34" s="40"/>
      <c r="BG34" s="40"/>
      <c r="BH34" s="40"/>
      <c r="BI34" s="41"/>
      <c r="BJ34" s="3"/>
      <c r="BK34" s="3"/>
      <c r="BL34" s="3"/>
      <c r="BM34" s="3"/>
      <c r="BN34" s="3"/>
      <c r="BO34" s="3"/>
      <c r="BP34" s="3"/>
      <c r="BQ34" s="3"/>
      <c r="BR34" s="3"/>
      <c r="BS34" s="3"/>
      <c r="BT34" s="3"/>
      <c r="BU34" s="3"/>
      <c r="BV34" s="3"/>
      <c r="BW34" s="3"/>
      <c r="BX34" s="3"/>
      <c r="BY34" s="3"/>
      <c r="BZ34" s="3"/>
      <c r="CA34" s="3"/>
      <c r="CB34" s="3"/>
      <c r="CC34" s="3"/>
      <c r="CD34" s="3"/>
      <c r="CE34" s="3"/>
      <c r="CF34" s="3"/>
      <c r="CG34" s="3"/>
    </row>
    <row r="35" spans="2:85" ht="70.5" customHeight="1" x14ac:dyDescent="0.2">
      <c r="B35" s="42" t="s">
        <v>493</v>
      </c>
      <c r="C35" s="43"/>
      <c r="D35" s="43"/>
      <c r="E35" s="43"/>
      <c r="F35" s="43"/>
      <c r="G35" s="43"/>
      <c r="H35" s="43"/>
      <c r="I35" s="43"/>
      <c r="J35" s="43"/>
      <c r="K35" s="43"/>
      <c r="L35" s="43"/>
      <c r="M35" s="43"/>
      <c r="N35" s="43"/>
      <c r="O35" s="43"/>
      <c r="P35" s="43"/>
      <c r="Q35" s="43"/>
      <c r="R35" s="43"/>
      <c r="S35" s="43"/>
      <c r="T35" s="44"/>
      <c r="U35" s="45" t="s">
        <v>169</v>
      </c>
      <c r="V35" s="46"/>
      <c r="W35" s="46"/>
      <c r="X35" s="46"/>
      <c r="Y35" s="46"/>
      <c r="Z35" s="47"/>
      <c r="AA35" s="48">
        <f t="shared" si="0"/>
        <v>6.2336963991910955E-3</v>
      </c>
      <c r="AB35" s="49"/>
      <c r="AC35" s="49"/>
      <c r="AD35" s="49"/>
      <c r="AE35" s="50"/>
      <c r="AF35" s="212"/>
      <c r="AG35" s="213"/>
      <c r="AH35" s="212"/>
      <c r="AI35" s="213"/>
      <c r="AJ35" s="192"/>
      <c r="AK35" s="193"/>
      <c r="AL35" s="192"/>
      <c r="AM35" s="193"/>
      <c r="AN35" s="192"/>
      <c r="AO35" s="193"/>
      <c r="AP35" s="192"/>
      <c r="AQ35" s="193"/>
      <c r="AR35" s="263">
        <v>1</v>
      </c>
      <c r="AS35" s="264"/>
      <c r="AT35" s="264"/>
      <c r="AU35" s="264"/>
      <c r="AV35" s="264"/>
      <c r="AW35" s="264"/>
      <c r="AX35" s="264"/>
      <c r="AY35" s="264"/>
      <c r="AZ35" s="264"/>
      <c r="BA35" s="264"/>
      <c r="BB35" s="264"/>
      <c r="BC35" s="265"/>
      <c r="BD35" s="69">
        <v>545800</v>
      </c>
      <c r="BE35" s="70"/>
      <c r="BF35" s="70"/>
      <c r="BG35" s="70"/>
      <c r="BH35" s="70"/>
      <c r="BI35" s="71"/>
      <c r="BJ35" s="3"/>
      <c r="BK35" s="3"/>
      <c r="BL35" s="3"/>
      <c r="BM35" s="3"/>
      <c r="BN35" s="3"/>
      <c r="BO35" s="3"/>
      <c r="BP35" s="3"/>
      <c r="BQ35" s="3"/>
      <c r="BR35" s="3"/>
      <c r="BS35" s="3"/>
      <c r="BT35" s="3"/>
      <c r="BU35" s="3"/>
      <c r="BV35" s="3"/>
      <c r="BW35" s="3"/>
      <c r="BX35" s="3"/>
      <c r="BY35" s="3"/>
      <c r="BZ35" s="3"/>
      <c r="CA35" s="3"/>
      <c r="CB35" s="3"/>
      <c r="CC35" s="3"/>
      <c r="CD35" s="3"/>
      <c r="CE35" s="3"/>
      <c r="CF35" s="3"/>
      <c r="CG35" s="3"/>
    </row>
    <row r="36" spans="2:85" ht="36" customHeight="1" x14ac:dyDescent="0.2">
      <c r="B36" s="57" t="s">
        <v>478</v>
      </c>
      <c r="C36" s="58"/>
      <c r="D36" s="58"/>
      <c r="E36" s="58"/>
      <c r="F36" s="58"/>
      <c r="G36" s="58"/>
      <c r="H36" s="58"/>
      <c r="I36" s="58"/>
      <c r="J36" s="58"/>
      <c r="K36" s="58"/>
      <c r="L36" s="58"/>
      <c r="M36" s="58"/>
      <c r="N36" s="58"/>
      <c r="O36" s="58"/>
      <c r="P36" s="58"/>
      <c r="Q36" s="58"/>
      <c r="R36" s="58"/>
      <c r="S36" s="58"/>
      <c r="T36" s="59"/>
      <c r="U36" s="60" t="s">
        <v>170</v>
      </c>
      <c r="V36" s="61"/>
      <c r="W36" s="61"/>
      <c r="X36" s="61"/>
      <c r="Y36" s="61"/>
      <c r="Z36" s="62"/>
      <c r="AA36" s="63">
        <f t="shared" si="0"/>
        <v>3.4626171732951173E-3</v>
      </c>
      <c r="AB36" s="64"/>
      <c r="AC36" s="64"/>
      <c r="AD36" s="64"/>
      <c r="AE36" s="65"/>
      <c r="AF36" s="60">
        <v>1</v>
      </c>
      <c r="AG36" s="61"/>
      <c r="AH36" s="61"/>
      <c r="AI36" s="61"/>
      <c r="AJ36" s="61"/>
      <c r="AK36" s="61"/>
      <c r="AL36" s="61"/>
      <c r="AM36" s="61"/>
      <c r="AN36" s="61"/>
      <c r="AO36" s="61"/>
      <c r="AP36" s="61"/>
      <c r="AQ36" s="61"/>
      <c r="AR36" s="61"/>
      <c r="AS36" s="61"/>
      <c r="AT36" s="61"/>
      <c r="AU36" s="61"/>
      <c r="AV36" s="61"/>
      <c r="AW36" s="61"/>
      <c r="AX36" s="61"/>
      <c r="AY36" s="61"/>
      <c r="AZ36" s="61"/>
      <c r="BA36" s="61"/>
      <c r="BB36" s="61"/>
      <c r="BC36" s="62"/>
      <c r="BD36" s="228">
        <v>303174.28571428568</v>
      </c>
      <c r="BE36" s="229"/>
      <c r="BF36" s="229"/>
      <c r="BG36" s="229"/>
      <c r="BH36" s="229"/>
      <c r="BI36" s="230"/>
      <c r="BJ36" s="3"/>
      <c r="BK36" s="3"/>
      <c r="BL36" s="3"/>
      <c r="BM36" s="3"/>
      <c r="BN36" s="3"/>
      <c r="BO36" s="3"/>
      <c r="BP36" s="3"/>
      <c r="BQ36" s="3"/>
      <c r="BR36" s="3"/>
      <c r="BS36" s="3"/>
      <c r="BT36" s="3"/>
      <c r="BU36" s="3"/>
      <c r="BV36" s="3"/>
      <c r="BW36" s="3"/>
      <c r="BX36" s="3"/>
      <c r="BY36" s="3"/>
      <c r="BZ36" s="3"/>
      <c r="CA36" s="3"/>
      <c r="CB36" s="3"/>
      <c r="CC36" s="3"/>
      <c r="CD36" s="3"/>
      <c r="CE36" s="3"/>
      <c r="CF36" s="3"/>
      <c r="CG36" s="3"/>
    </row>
    <row r="37" spans="2:85" ht="36" customHeight="1" x14ac:dyDescent="0.2">
      <c r="B37" s="42" t="s">
        <v>298</v>
      </c>
      <c r="C37" s="43"/>
      <c r="D37" s="43"/>
      <c r="E37" s="43"/>
      <c r="F37" s="43"/>
      <c r="G37" s="43"/>
      <c r="H37" s="43"/>
      <c r="I37" s="43"/>
      <c r="J37" s="43"/>
      <c r="K37" s="43"/>
      <c r="L37" s="43"/>
      <c r="M37" s="43"/>
      <c r="N37" s="43"/>
      <c r="O37" s="43"/>
      <c r="P37" s="43"/>
      <c r="Q37" s="43"/>
      <c r="R37" s="43"/>
      <c r="S37" s="43"/>
      <c r="T37" s="44"/>
      <c r="U37" s="45" t="s">
        <v>171</v>
      </c>
      <c r="V37" s="46"/>
      <c r="W37" s="46"/>
      <c r="X37" s="46"/>
      <c r="Y37" s="46"/>
      <c r="Z37" s="47"/>
      <c r="AA37" s="48">
        <f t="shared" si="0"/>
        <v>5.6492567692402365E-4</v>
      </c>
      <c r="AB37" s="49"/>
      <c r="AC37" s="49"/>
      <c r="AD37" s="49"/>
      <c r="AE37" s="50"/>
      <c r="AF37" s="45">
        <v>1</v>
      </c>
      <c r="AG37" s="46"/>
      <c r="AH37" s="46"/>
      <c r="AI37" s="46"/>
      <c r="AJ37" s="46"/>
      <c r="AK37" s="46"/>
      <c r="AL37" s="46"/>
      <c r="AM37" s="46"/>
      <c r="AN37" s="46"/>
      <c r="AO37" s="46"/>
      <c r="AP37" s="46"/>
      <c r="AQ37" s="46"/>
      <c r="AR37" s="46"/>
      <c r="AS37" s="46"/>
      <c r="AT37" s="46"/>
      <c r="AU37" s="46"/>
      <c r="AV37" s="46"/>
      <c r="AW37" s="46"/>
      <c r="AX37" s="46"/>
      <c r="AY37" s="46"/>
      <c r="AZ37" s="46"/>
      <c r="BA37" s="46"/>
      <c r="BB37" s="46"/>
      <c r="BC37" s="47"/>
      <c r="BD37" s="69">
        <v>49462.857142857145</v>
      </c>
      <c r="BE37" s="70"/>
      <c r="BF37" s="70"/>
      <c r="BG37" s="70"/>
      <c r="BH37" s="70"/>
      <c r="BI37" s="71"/>
      <c r="BJ37" s="3"/>
      <c r="BK37" s="3"/>
      <c r="BL37" s="3"/>
      <c r="BM37" s="3"/>
      <c r="BN37" s="3"/>
      <c r="BO37" s="3"/>
      <c r="BP37" s="3"/>
      <c r="BQ37" s="3"/>
      <c r="BR37" s="3"/>
      <c r="BS37" s="3"/>
      <c r="BT37" s="3"/>
      <c r="BU37" s="3"/>
      <c r="BV37" s="3"/>
      <c r="BW37" s="3"/>
      <c r="BX37" s="3"/>
      <c r="BY37" s="3"/>
      <c r="BZ37" s="3"/>
      <c r="CA37" s="3"/>
      <c r="CB37" s="3"/>
      <c r="CC37" s="3"/>
      <c r="CD37" s="3"/>
      <c r="CE37" s="3"/>
      <c r="CF37" s="3"/>
      <c r="CG37" s="3"/>
    </row>
    <row r="38" spans="2:85" ht="18" customHeight="1" x14ac:dyDescent="0.2">
      <c r="B38" s="57" t="s">
        <v>483</v>
      </c>
      <c r="C38" s="58"/>
      <c r="D38" s="58"/>
      <c r="E38" s="58"/>
      <c r="F38" s="58"/>
      <c r="G38" s="58"/>
      <c r="H38" s="58"/>
      <c r="I38" s="58"/>
      <c r="J38" s="58"/>
      <c r="K38" s="58"/>
      <c r="L38" s="58"/>
      <c r="M38" s="58"/>
      <c r="N38" s="58"/>
      <c r="O38" s="58"/>
      <c r="P38" s="58"/>
      <c r="Q38" s="58"/>
      <c r="R38" s="58"/>
      <c r="S38" s="58"/>
      <c r="T38" s="59"/>
      <c r="U38" s="60" t="s">
        <v>172</v>
      </c>
      <c r="V38" s="61"/>
      <c r="W38" s="61"/>
      <c r="X38" s="61"/>
      <c r="Y38" s="61"/>
      <c r="Z38" s="62"/>
      <c r="AA38" s="63">
        <f t="shared" si="0"/>
        <v>0.20422797441444096</v>
      </c>
      <c r="AB38" s="64"/>
      <c r="AC38" s="64"/>
      <c r="AD38" s="64"/>
      <c r="AE38" s="65"/>
      <c r="AF38" s="249">
        <v>2</v>
      </c>
      <c r="AG38" s="250"/>
      <c r="AH38" s="249">
        <v>2</v>
      </c>
      <c r="AI38" s="250"/>
      <c r="AJ38" s="247">
        <v>2</v>
      </c>
      <c r="AK38" s="248"/>
      <c r="AL38" s="247">
        <v>2</v>
      </c>
      <c r="AM38" s="248"/>
      <c r="AN38" s="247">
        <v>2</v>
      </c>
      <c r="AO38" s="248"/>
      <c r="AP38" s="247">
        <v>2</v>
      </c>
      <c r="AQ38" s="248"/>
      <c r="AR38" s="247">
        <v>2</v>
      </c>
      <c r="AS38" s="248"/>
      <c r="AT38" s="247">
        <v>2</v>
      </c>
      <c r="AU38" s="248"/>
      <c r="AV38" s="247">
        <v>2</v>
      </c>
      <c r="AW38" s="248"/>
      <c r="AX38" s="247">
        <v>2</v>
      </c>
      <c r="AY38" s="248"/>
      <c r="AZ38" s="247">
        <v>2</v>
      </c>
      <c r="BA38" s="248"/>
      <c r="BB38" s="247">
        <v>2</v>
      </c>
      <c r="BC38" s="248"/>
      <c r="BD38" s="228">
        <v>17881465.714285713</v>
      </c>
      <c r="BE38" s="229"/>
      <c r="BF38" s="229"/>
      <c r="BG38" s="229"/>
      <c r="BH38" s="229"/>
      <c r="BI38" s="230"/>
      <c r="BJ38" s="3"/>
      <c r="BK38" s="3"/>
      <c r="BL38" s="3"/>
      <c r="BM38" s="3"/>
      <c r="BN38" s="3"/>
      <c r="BO38" s="3"/>
      <c r="BP38" s="3"/>
      <c r="BQ38" s="3"/>
      <c r="BR38" s="3"/>
      <c r="BS38" s="3"/>
      <c r="BT38" s="3"/>
      <c r="BU38" s="3"/>
      <c r="BV38" s="3"/>
      <c r="BW38" s="3"/>
      <c r="BX38" s="3"/>
      <c r="BY38" s="3"/>
      <c r="BZ38" s="3"/>
      <c r="CA38" s="3"/>
      <c r="CB38" s="3"/>
      <c r="CC38" s="3"/>
      <c r="CD38" s="3"/>
      <c r="CE38" s="3"/>
      <c r="CF38" s="3"/>
      <c r="CG38" s="3"/>
    </row>
    <row r="39" spans="2:85" ht="36" customHeight="1" x14ac:dyDescent="0.2">
      <c r="B39" s="42" t="s">
        <v>484</v>
      </c>
      <c r="C39" s="43"/>
      <c r="D39" s="43"/>
      <c r="E39" s="43"/>
      <c r="F39" s="43"/>
      <c r="G39" s="43"/>
      <c r="H39" s="43"/>
      <c r="I39" s="43"/>
      <c r="J39" s="43"/>
      <c r="K39" s="43"/>
      <c r="L39" s="43"/>
      <c r="M39" s="43"/>
      <c r="N39" s="43"/>
      <c r="O39" s="43"/>
      <c r="P39" s="43"/>
      <c r="Q39" s="43"/>
      <c r="R39" s="43"/>
      <c r="S39" s="43"/>
      <c r="T39" s="44"/>
      <c r="U39" s="45" t="s">
        <v>173</v>
      </c>
      <c r="V39" s="46"/>
      <c r="W39" s="46"/>
      <c r="X39" s="46"/>
      <c r="Y39" s="46"/>
      <c r="Z39" s="47"/>
      <c r="AA39" s="48">
        <f t="shared" si="0"/>
        <v>3.402060286456407E-2</v>
      </c>
      <c r="AB39" s="49"/>
      <c r="AC39" s="49"/>
      <c r="AD39" s="49"/>
      <c r="AE39" s="50"/>
      <c r="AF39" s="212">
        <v>1</v>
      </c>
      <c r="AG39" s="213"/>
      <c r="AH39" s="212">
        <v>1</v>
      </c>
      <c r="AI39" s="213"/>
      <c r="AJ39" s="192">
        <v>1</v>
      </c>
      <c r="AK39" s="193"/>
      <c r="AL39" s="192">
        <v>1</v>
      </c>
      <c r="AM39" s="193"/>
      <c r="AN39" s="192">
        <v>1</v>
      </c>
      <c r="AO39" s="193"/>
      <c r="AP39" s="192">
        <v>1</v>
      </c>
      <c r="AQ39" s="193"/>
      <c r="AR39" s="192">
        <v>1</v>
      </c>
      <c r="AS39" s="193"/>
      <c r="AT39" s="192">
        <v>1</v>
      </c>
      <c r="AU39" s="193"/>
      <c r="AV39" s="192">
        <v>1</v>
      </c>
      <c r="AW39" s="193"/>
      <c r="AX39" s="192">
        <v>1</v>
      </c>
      <c r="AY39" s="193"/>
      <c r="AZ39" s="192">
        <v>1</v>
      </c>
      <c r="BA39" s="193"/>
      <c r="BB39" s="192">
        <v>1</v>
      </c>
      <c r="BC39" s="193"/>
      <c r="BD39" s="69">
        <v>2978721.4285714286</v>
      </c>
      <c r="BE39" s="70"/>
      <c r="BF39" s="70"/>
      <c r="BG39" s="70"/>
      <c r="BH39" s="70"/>
      <c r="BI39" s="71"/>
      <c r="BJ39" s="3"/>
      <c r="BK39" s="3"/>
      <c r="BL39" s="3"/>
      <c r="BM39" s="3"/>
      <c r="BN39" s="3"/>
      <c r="BO39" s="3"/>
      <c r="BP39" s="3"/>
      <c r="BQ39" s="3"/>
      <c r="BR39" s="3"/>
      <c r="BS39" s="3"/>
      <c r="BT39" s="3"/>
      <c r="BU39" s="3"/>
      <c r="BV39" s="3"/>
      <c r="BW39" s="3"/>
      <c r="BX39" s="3"/>
      <c r="BY39" s="3"/>
      <c r="BZ39" s="3"/>
      <c r="CA39" s="3"/>
      <c r="CB39" s="3"/>
      <c r="CC39" s="3"/>
      <c r="CD39" s="3"/>
      <c r="CE39" s="3"/>
      <c r="CF39" s="3"/>
      <c r="CG39" s="3"/>
    </row>
    <row r="40" spans="2:85" ht="36" customHeight="1" x14ac:dyDescent="0.2">
      <c r="B40" s="57" t="s">
        <v>485</v>
      </c>
      <c r="C40" s="58"/>
      <c r="D40" s="58"/>
      <c r="E40" s="58"/>
      <c r="F40" s="58"/>
      <c r="G40" s="58"/>
      <c r="H40" s="58"/>
      <c r="I40" s="58"/>
      <c r="J40" s="58"/>
      <c r="K40" s="58"/>
      <c r="L40" s="58"/>
      <c r="M40" s="58"/>
      <c r="N40" s="58"/>
      <c r="O40" s="58"/>
      <c r="P40" s="58"/>
      <c r="Q40" s="58"/>
      <c r="R40" s="58"/>
      <c r="S40" s="58"/>
      <c r="T40" s="59"/>
      <c r="U40" s="60" t="s">
        <v>479</v>
      </c>
      <c r="V40" s="61"/>
      <c r="W40" s="61"/>
      <c r="X40" s="61"/>
      <c r="Y40" s="61"/>
      <c r="Z40" s="62"/>
      <c r="AA40" s="63">
        <f t="shared" si="0"/>
        <v>4.046024815345519E-3</v>
      </c>
      <c r="AB40" s="64"/>
      <c r="AC40" s="64"/>
      <c r="AD40" s="64"/>
      <c r="AE40" s="65"/>
      <c r="AF40" s="60">
        <v>1</v>
      </c>
      <c r="AG40" s="61"/>
      <c r="AH40" s="61"/>
      <c r="AI40" s="61"/>
      <c r="AJ40" s="61"/>
      <c r="AK40" s="61"/>
      <c r="AL40" s="61"/>
      <c r="AM40" s="61"/>
      <c r="AN40" s="61"/>
      <c r="AO40" s="61"/>
      <c r="AP40" s="61"/>
      <c r="AQ40" s="61"/>
      <c r="AR40" s="61"/>
      <c r="AS40" s="61"/>
      <c r="AT40" s="61"/>
      <c r="AU40" s="61"/>
      <c r="AV40" s="61"/>
      <c r="AW40" s="61"/>
      <c r="AX40" s="61"/>
      <c r="AY40" s="61"/>
      <c r="AZ40" s="61"/>
      <c r="BA40" s="61"/>
      <c r="BB40" s="61"/>
      <c r="BC40" s="62"/>
      <c r="BD40" s="228">
        <v>354255.35714285716</v>
      </c>
      <c r="BE40" s="229"/>
      <c r="BF40" s="229"/>
      <c r="BG40" s="229"/>
      <c r="BH40" s="229"/>
      <c r="BI40" s="230"/>
      <c r="BJ40" s="3"/>
      <c r="BK40" s="3"/>
      <c r="BL40" s="3"/>
      <c r="BM40" s="3"/>
      <c r="BN40" s="3"/>
      <c r="BO40" s="3"/>
      <c r="BP40" s="3"/>
      <c r="BQ40" s="3"/>
      <c r="BR40" s="3"/>
      <c r="BS40" s="3"/>
      <c r="BT40" s="3"/>
      <c r="BU40" s="3"/>
      <c r="BV40" s="3"/>
      <c r="BW40" s="3"/>
      <c r="BX40" s="3"/>
      <c r="BY40" s="3"/>
      <c r="BZ40" s="3"/>
      <c r="CA40" s="3"/>
      <c r="CB40" s="3"/>
      <c r="CC40" s="3"/>
      <c r="CD40" s="3"/>
      <c r="CE40" s="3"/>
      <c r="CF40" s="3"/>
      <c r="CG40" s="3"/>
    </row>
    <row r="41" spans="2:85" ht="72" customHeight="1" x14ac:dyDescent="0.2">
      <c r="B41" s="42" t="s">
        <v>492</v>
      </c>
      <c r="C41" s="43"/>
      <c r="D41" s="43"/>
      <c r="E41" s="43"/>
      <c r="F41" s="43"/>
      <c r="G41" s="43"/>
      <c r="H41" s="43"/>
      <c r="I41" s="43"/>
      <c r="J41" s="43"/>
      <c r="K41" s="43"/>
      <c r="L41" s="43"/>
      <c r="M41" s="43"/>
      <c r="N41" s="43"/>
      <c r="O41" s="43"/>
      <c r="P41" s="43"/>
      <c r="Q41" s="43"/>
      <c r="R41" s="43"/>
      <c r="S41" s="43"/>
      <c r="T41" s="44"/>
      <c r="U41" s="45" t="s">
        <v>486</v>
      </c>
      <c r="V41" s="46"/>
      <c r="W41" s="46"/>
      <c r="X41" s="46"/>
      <c r="Y41" s="46"/>
      <c r="Z41" s="47"/>
      <c r="AA41" s="48">
        <f t="shared" si="0"/>
        <v>3.9880279437725416E-2</v>
      </c>
      <c r="AB41" s="49"/>
      <c r="AC41" s="49"/>
      <c r="AD41" s="49"/>
      <c r="AE41" s="50"/>
      <c r="AF41" s="212"/>
      <c r="AG41" s="213"/>
      <c r="AH41" s="212">
        <v>14</v>
      </c>
      <c r="AI41" s="213"/>
      <c r="AJ41" s="192"/>
      <c r="AK41" s="193"/>
      <c r="AL41" s="192"/>
      <c r="AM41" s="193"/>
      <c r="AN41" s="192"/>
      <c r="AO41" s="193"/>
      <c r="AP41" s="192"/>
      <c r="AQ41" s="193"/>
      <c r="AR41" s="192"/>
      <c r="AS41" s="193"/>
      <c r="AT41" s="192">
        <v>14</v>
      </c>
      <c r="AU41" s="193"/>
      <c r="AV41" s="192"/>
      <c r="AW41" s="193"/>
      <c r="AX41" s="192"/>
      <c r="AY41" s="193"/>
      <c r="AZ41" s="192"/>
      <c r="BA41" s="193"/>
      <c r="BB41" s="192"/>
      <c r="BC41" s="193"/>
      <c r="BD41" s="69">
        <v>3491773.6000000006</v>
      </c>
      <c r="BE41" s="70"/>
      <c r="BF41" s="70"/>
      <c r="BG41" s="70"/>
      <c r="BH41" s="70"/>
      <c r="BI41" s="71"/>
      <c r="BJ41" s="3"/>
      <c r="BK41" s="3"/>
      <c r="BL41" s="3"/>
      <c r="BM41" s="3"/>
      <c r="BN41" s="3"/>
      <c r="BO41" s="3"/>
      <c r="BP41" s="3"/>
      <c r="BQ41" s="3"/>
      <c r="BR41" s="3"/>
      <c r="BS41" s="3"/>
      <c r="BT41" s="3"/>
      <c r="BU41" s="3"/>
      <c r="BV41" s="3"/>
      <c r="BW41" s="3"/>
      <c r="BX41" s="3"/>
      <c r="BY41" s="3"/>
      <c r="BZ41" s="3"/>
      <c r="CA41" s="3"/>
      <c r="CB41" s="3"/>
      <c r="CC41" s="3"/>
      <c r="CD41" s="3"/>
      <c r="CE41" s="3"/>
      <c r="CF41" s="3"/>
      <c r="CG41" s="3"/>
    </row>
    <row r="42" spans="2:85" ht="54" customHeight="1" x14ac:dyDescent="0.2">
      <c r="B42" s="57" t="s">
        <v>495</v>
      </c>
      <c r="C42" s="58"/>
      <c r="D42" s="58"/>
      <c r="E42" s="58"/>
      <c r="F42" s="58"/>
      <c r="G42" s="58"/>
      <c r="H42" s="58"/>
      <c r="I42" s="58"/>
      <c r="J42" s="58"/>
      <c r="K42" s="58"/>
      <c r="L42" s="58"/>
      <c r="M42" s="58"/>
      <c r="N42" s="58"/>
      <c r="O42" s="58"/>
      <c r="P42" s="58"/>
      <c r="Q42" s="58"/>
      <c r="R42" s="58"/>
      <c r="S42" s="58"/>
      <c r="T42" s="59"/>
      <c r="U42" s="60" t="s">
        <v>487</v>
      </c>
      <c r="V42" s="61"/>
      <c r="W42" s="61"/>
      <c r="X42" s="61"/>
      <c r="Y42" s="61"/>
      <c r="Z42" s="62"/>
      <c r="AA42" s="63">
        <f t="shared" si="0"/>
        <v>5.5770094582010855E-3</v>
      </c>
      <c r="AB42" s="64"/>
      <c r="AC42" s="64"/>
      <c r="AD42" s="64"/>
      <c r="AE42" s="65"/>
      <c r="AF42" s="249"/>
      <c r="AG42" s="250"/>
      <c r="AH42" s="249"/>
      <c r="AI42" s="250"/>
      <c r="AJ42" s="247"/>
      <c r="AK42" s="248"/>
      <c r="AL42" s="247"/>
      <c r="AM42" s="248"/>
      <c r="AN42" s="247"/>
      <c r="AO42" s="248"/>
      <c r="AP42" s="247"/>
      <c r="AQ42" s="248"/>
      <c r="AR42" s="247"/>
      <c r="AS42" s="248"/>
      <c r="AT42" s="247"/>
      <c r="AU42" s="248"/>
      <c r="AV42" s="247"/>
      <c r="AW42" s="248"/>
      <c r="AX42" s="247"/>
      <c r="AY42" s="248"/>
      <c r="AZ42" s="247"/>
      <c r="BA42" s="248"/>
      <c r="BB42" s="247">
        <v>1</v>
      </c>
      <c r="BC42" s="248"/>
      <c r="BD42" s="228">
        <v>488302.85714285716</v>
      </c>
      <c r="BE42" s="229"/>
      <c r="BF42" s="229"/>
      <c r="BG42" s="229"/>
      <c r="BH42" s="229"/>
      <c r="BI42" s="230"/>
    </row>
    <row r="43" spans="2:85" ht="72" customHeight="1" x14ac:dyDescent="0.2">
      <c r="B43" s="42" t="s">
        <v>494</v>
      </c>
      <c r="C43" s="43"/>
      <c r="D43" s="43"/>
      <c r="E43" s="43"/>
      <c r="F43" s="43"/>
      <c r="G43" s="43"/>
      <c r="H43" s="43"/>
      <c r="I43" s="43"/>
      <c r="J43" s="43"/>
      <c r="K43" s="43"/>
      <c r="L43" s="43"/>
      <c r="M43" s="43"/>
      <c r="N43" s="43"/>
      <c r="O43" s="43"/>
      <c r="P43" s="43"/>
      <c r="Q43" s="43"/>
      <c r="R43" s="43"/>
      <c r="S43" s="43"/>
      <c r="T43" s="44"/>
      <c r="U43" s="45" t="s">
        <v>488</v>
      </c>
      <c r="V43" s="46"/>
      <c r="W43" s="46"/>
      <c r="X43" s="46"/>
      <c r="Y43" s="46"/>
      <c r="Z43" s="47"/>
      <c r="AA43" s="48">
        <f t="shared" si="0"/>
        <v>0</v>
      </c>
      <c r="AB43" s="49"/>
      <c r="AC43" s="49"/>
      <c r="AD43" s="49"/>
      <c r="AE43" s="50"/>
      <c r="AF43" s="212"/>
      <c r="AG43" s="213"/>
      <c r="AH43" s="212"/>
      <c r="AI43" s="213"/>
      <c r="AJ43" s="192"/>
      <c r="AK43" s="193"/>
      <c r="AL43" s="192"/>
      <c r="AM43" s="193"/>
      <c r="AN43" s="192"/>
      <c r="AO43" s="193"/>
      <c r="AP43" s="192"/>
      <c r="AQ43" s="193"/>
      <c r="AR43" s="192"/>
      <c r="AS43" s="193"/>
      <c r="AT43" s="192"/>
      <c r="AU43" s="193"/>
      <c r="AV43" s="192"/>
      <c r="AW43" s="193"/>
      <c r="AX43" s="192"/>
      <c r="AY43" s="193"/>
      <c r="AZ43" s="192"/>
      <c r="BA43" s="193"/>
      <c r="BB43" s="192"/>
      <c r="BC43" s="193"/>
      <c r="BD43" s="69">
        <v>0</v>
      </c>
      <c r="BE43" s="70"/>
      <c r="BF43" s="70"/>
      <c r="BG43" s="70"/>
      <c r="BH43" s="70"/>
      <c r="BI43" s="71"/>
    </row>
    <row r="44" spans="2:85" ht="18" customHeight="1" x14ac:dyDescent="0.2">
      <c r="B44" s="57" t="s">
        <v>474</v>
      </c>
      <c r="C44" s="58"/>
      <c r="D44" s="58"/>
      <c r="E44" s="58"/>
      <c r="F44" s="58"/>
      <c r="G44" s="58"/>
      <c r="H44" s="58"/>
      <c r="I44" s="58"/>
      <c r="J44" s="58"/>
      <c r="K44" s="58"/>
      <c r="L44" s="58"/>
      <c r="M44" s="58"/>
      <c r="N44" s="58"/>
      <c r="O44" s="58"/>
      <c r="P44" s="58"/>
      <c r="Q44" s="58"/>
      <c r="R44" s="58"/>
      <c r="S44" s="58"/>
      <c r="T44" s="59"/>
      <c r="U44" s="60" t="s">
        <v>489</v>
      </c>
      <c r="V44" s="61"/>
      <c r="W44" s="61"/>
      <c r="X44" s="61"/>
      <c r="Y44" s="61"/>
      <c r="Z44" s="62"/>
      <c r="AA44" s="63">
        <f t="shared" si="0"/>
        <v>1.5877700830035139E-2</v>
      </c>
      <c r="AB44" s="64"/>
      <c r="AC44" s="64"/>
      <c r="AD44" s="64"/>
      <c r="AE44" s="65"/>
      <c r="AF44" s="249">
        <v>1</v>
      </c>
      <c r="AG44" s="250"/>
      <c r="AH44" s="249"/>
      <c r="AI44" s="250"/>
      <c r="AJ44" s="247"/>
      <c r="AK44" s="248"/>
      <c r="AL44" s="247"/>
      <c r="AM44" s="248"/>
      <c r="AN44" s="247"/>
      <c r="AO44" s="248"/>
      <c r="AP44" s="247"/>
      <c r="AQ44" s="248"/>
      <c r="AR44" s="247"/>
      <c r="AS44" s="248"/>
      <c r="AT44" s="247"/>
      <c r="AU44" s="248"/>
      <c r="AV44" s="247"/>
      <c r="AW44" s="248"/>
      <c r="AX44" s="247"/>
      <c r="AY44" s="248"/>
      <c r="AZ44" s="247"/>
      <c r="BA44" s="248"/>
      <c r="BB44" s="247">
        <v>1</v>
      </c>
      <c r="BC44" s="248"/>
      <c r="BD44" s="228">
        <v>1390194.2857142857</v>
      </c>
      <c r="BE44" s="229"/>
      <c r="BF44" s="229"/>
      <c r="BG44" s="229"/>
      <c r="BH44" s="229"/>
      <c r="BI44" s="230"/>
    </row>
    <row r="45" spans="2:85" ht="36" customHeight="1" x14ac:dyDescent="0.2">
      <c r="B45" s="42" t="s">
        <v>475</v>
      </c>
      <c r="C45" s="43"/>
      <c r="D45" s="43"/>
      <c r="E45" s="43"/>
      <c r="F45" s="43"/>
      <c r="G45" s="43"/>
      <c r="H45" s="43"/>
      <c r="I45" s="43"/>
      <c r="J45" s="43"/>
      <c r="K45" s="43"/>
      <c r="L45" s="43"/>
      <c r="M45" s="43"/>
      <c r="N45" s="43"/>
      <c r="O45" s="43"/>
      <c r="P45" s="43"/>
      <c r="Q45" s="43"/>
      <c r="R45" s="43"/>
      <c r="S45" s="43"/>
      <c r="T45" s="44"/>
      <c r="U45" s="45" t="s">
        <v>490</v>
      </c>
      <c r="V45" s="46"/>
      <c r="W45" s="46"/>
      <c r="X45" s="46"/>
      <c r="Y45" s="46"/>
      <c r="Z45" s="47"/>
      <c r="AA45" s="48">
        <f t="shared" si="0"/>
        <v>0.1060540925371463</v>
      </c>
      <c r="AB45" s="49"/>
      <c r="AC45" s="49"/>
      <c r="AD45" s="49"/>
      <c r="AE45" s="50"/>
      <c r="AF45" s="334">
        <v>6500000</v>
      </c>
      <c r="AG45" s="335"/>
      <c r="AH45" s="335"/>
      <c r="AI45" s="335"/>
      <c r="AJ45" s="335"/>
      <c r="AK45" s="335"/>
      <c r="AL45" s="335"/>
      <c r="AM45" s="335"/>
      <c r="AN45" s="335"/>
      <c r="AO45" s="335"/>
      <c r="AP45" s="335"/>
      <c r="AQ45" s="335"/>
      <c r="AR45" s="335"/>
      <c r="AS45" s="335"/>
      <c r="AT45" s="335"/>
      <c r="AU45" s="335"/>
      <c r="AV45" s="335"/>
      <c r="AW45" s="335"/>
      <c r="AX45" s="335"/>
      <c r="AY45" s="335"/>
      <c r="AZ45" s="335"/>
      <c r="BA45" s="335"/>
      <c r="BB45" s="335"/>
      <c r="BC45" s="336"/>
      <c r="BD45" s="69">
        <v>9285714.2857142854</v>
      </c>
      <c r="BE45" s="70"/>
      <c r="BF45" s="70"/>
      <c r="BG45" s="70"/>
      <c r="BH45" s="70"/>
      <c r="BI45" s="71"/>
    </row>
    <row r="46" spans="2:85" ht="36" customHeight="1" x14ac:dyDescent="0.2">
      <c r="B46" s="57" t="s">
        <v>476</v>
      </c>
      <c r="C46" s="58"/>
      <c r="D46" s="58"/>
      <c r="E46" s="58"/>
      <c r="F46" s="58"/>
      <c r="G46" s="58"/>
      <c r="H46" s="58"/>
      <c r="I46" s="58"/>
      <c r="J46" s="58"/>
      <c r="K46" s="58"/>
      <c r="L46" s="58"/>
      <c r="M46" s="58"/>
      <c r="N46" s="58"/>
      <c r="O46" s="58"/>
      <c r="P46" s="58"/>
      <c r="Q46" s="58"/>
      <c r="R46" s="58"/>
      <c r="S46" s="58"/>
      <c r="T46" s="59"/>
      <c r="U46" s="60" t="s">
        <v>491</v>
      </c>
      <c r="V46" s="61"/>
      <c r="W46" s="61"/>
      <c r="X46" s="61"/>
      <c r="Y46" s="61"/>
      <c r="Z46" s="62"/>
      <c r="AA46" s="63">
        <f t="shared" si="0"/>
        <v>1.5877700830035139E-2</v>
      </c>
      <c r="AB46" s="64"/>
      <c r="AC46" s="64"/>
      <c r="AD46" s="64"/>
      <c r="AE46" s="65"/>
      <c r="AF46" s="249">
        <v>1</v>
      </c>
      <c r="AG46" s="250"/>
      <c r="AH46" s="249"/>
      <c r="AI46" s="250"/>
      <c r="AJ46" s="247"/>
      <c r="AK46" s="248"/>
      <c r="AL46" s="247"/>
      <c r="AM46" s="248"/>
      <c r="AN46" s="247"/>
      <c r="AO46" s="248"/>
      <c r="AP46" s="247"/>
      <c r="AQ46" s="248"/>
      <c r="AR46" s="247"/>
      <c r="AS46" s="248"/>
      <c r="AT46" s="247"/>
      <c r="AU46" s="248"/>
      <c r="AV46" s="247"/>
      <c r="AW46" s="248"/>
      <c r="AX46" s="247"/>
      <c r="AY46" s="248"/>
      <c r="AZ46" s="247"/>
      <c r="BA46" s="248"/>
      <c r="BB46" s="247">
        <v>1</v>
      </c>
      <c r="BC46" s="248"/>
      <c r="BD46" s="228">
        <v>1390194.2857142857</v>
      </c>
      <c r="BE46" s="229"/>
      <c r="BF46" s="229"/>
      <c r="BG46" s="229"/>
      <c r="BH46" s="229"/>
      <c r="BI46" s="230"/>
    </row>
    <row r="47" spans="2:85" ht="36" customHeight="1" x14ac:dyDescent="0.2">
      <c r="B47" s="42" t="s">
        <v>477</v>
      </c>
      <c r="C47" s="43"/>
      <c r="D47" s="43"/>
      <c r="E47" s="43"/>
      <c r="F47" s="43"/>
      <c r="G47" s="43"/>
      <c r="H47" s="43"/>
      <c r="I47" s="43"/>
      <c r="J47" s="43"/>
      <c r="K47" s="43"/>
      <c r="L47" s="43"/>
      <c r="M47" s="43"/>
      <c r="N47" s="43"/>
      <c r="O47" s="43"/>
      <c r="P47" s="43"/>
      <c r="Q47" s="43"/>
      <c r="R47" s="43"/>
      <c r="S47" s="43"/>
      <c r="T47" s="44"/>
      <c r="U47" s="45" t="s">
        <v>496</v>
      </c>
      <c r="V47" s="46"/>
      <c r="W47" s="46"/>
      <c r="X47" s="46"/>
      <c r="Y47" s="46"/>
      <c r="Z47" s="47"/>
      <c r="AA47" s="48">
        <f t="shared" si="0"/>
        <v>0.47316441285803745</v>
      </c>
      <c r="AB47" s="49"/>
      <c r="AC47" s="49"/>
      <c r="AD47" s="49"/>
      <c r="AE47" s="50"/>
      <c r="AF47" s="334">
        <v>29000000</v>
      </c>
      <c r="AG47" s="335"/>
      <c r="AH47" s="335"/>
      <c r="AI47" s="335"/>
      <c r="AJ47" s="335"/>
      <c r="AK47" s="335"/>
      <c r="AL47" s="335"/>
      <c r="AM47" s="335"/>
      <c r="AN47" s="335"/>
      <c r="AO47" s="335"/>
      <c r="AP47" s="335"/>
      <c r="AQ47" s="335"/>
      <c r="AR47" s="335"/>
      <c r="AS47" s="335"/>
      <c r="AT47" s="335"/>
      <c r="AU47" s="335"/>
      <c r="AV47" s="335"/>
      <c r="AW47" s="335"/>
      <c r="AX47" s="335"/>
      <c r="AY47" s="335"/>
      <c r="AZ47" s="335"/>
      <c r="BA47" s="335"/>
      <c r="BB47" s="335"/>
      <c r="BC47" s="336"/>
      <c r="BD47" s="69">
        <v>41428571.428571433</v>
      </c>
      <c r="BE47" s="70"/>
      <c r="BF47" s="70"/>
      <c r="BG47" s="70"/>
      <c r="BH47" s="70"/>
      <c r="BI47" s="71"/>
    </row>
    <row r="48" spans="2:85" ht="72.75" customHeight="1" x14ac:dyDescent="0.2">
      <c r="B48" s="57" t="s">
        <v>510</v>
      </c>
      <c r="C48" s="58"/>
      <c r="D48" s="58"/>
      <c r="E48" s="58"/>
      <c r="F48" s="58"/>
      <c r="G48" s="58"/>
      <c r="H48" s="58"/>
      <c r="I48" s="58"/>
      <c r="J48" s="58"/>
      <c r="K48" s="58"/>
      <c r="L48" s="58"/>
      <c r="M48" s="58"/>
      <c r="N48" s="58"/>
      <c r="O48" s="58"/>
      <c r="P48" s="58"/>
      <c r="Q48" s="58"/>
      <c r="R48" s="58"/>
      <c r="S48" s="58"/>
      <c r="T48" s="59"/>
      <c r="U48" s="60" t="s">
        <v>497</v>
      </c>
      <c r="V48" s="61"/>
      <c r="W48" s="61"/>
      <c r="X48" s="61"/>
      <c r="Y48" s="61"/>
      <c r="Z48" s="62"/>
      <c r="AA48" s="63">
        <f t="shared" si="0"/>
        <v>0</v>
      </c>
      <c r="AB48" s="64"/>
      <c r="AC48" s="64"/>
      <c r="AD48" s="64"/>
      <c r="AE48" s="65"/>
      <c r="AF48" s="249"/>
      <c r="AG48" s="250"/>
      <c r="AH48" s="249"/>
      <c r="AI48" s="250"/>
      <c r="AJ48" s="247"/>
      <c r="AK48" s="248"/>
      <c r="AL48" s="247"/>
      <c r="AM48" s="248"/>
      <c r="AN48" s="247"/>
      <c r="AO48" s="248"/>
      <c r="AP48" s="247"/>
      <c r="AQ48" s="248"/>
      <c r="AR48" s="247"/>
      <c r="AS48" s="248"/>
      <c r="AT48" s="247"/>
      <c r="AU48" s="248"/>
      <c r="AV48" s="247"/>
      <c r="AW48" s="248"/>
      <c r="AX48" s="247"/>
      <c r="AY48" s="248"/>
      <c r="AZ48" s="247"/>
      <c r="BA48" s="248"/>
      <c r="BB48" s="247"/>
      <c r="BC48" s="248"/>
      <c r="BD48" s="228">
        <v>0</v>
      </c>
      <c r="BE48" s="229"/>
      <c r="BF48" s="229"/>
      <c r="BG48" s="229"/>
      <c r="BH48" s="229"/>
      <c r="BI48" s="230"/>
    </row>
    <row r="49" spans="2:61" ht="72.75" customHeight="1" x14ac:dyDescent="0.2">
      <c r="B49" s="42" t="s">
        <v>795</v>
      </c>
      <c r="C49" s="43"/>
      <c r="D49" s="43"/>
      <c r="E49" s="43"/>
      <c r="F49" s="43"/>
      <c r="G49" s="43"/>
      <c r="H49" s="43"/>
      <c r="I49" s="43"/>
      <c r="J49" s="43"/>
      <c r="K49" s="43"/>
      <c r="L49" s="43"/>
      <c r="M49" s="43"/>
      <c r="N49" s="43"/>
      <c r="O49" s="43"/>
      <c r="P49" s="43"/>
      <c r="Q49" s="43"/>
      <c r="R49" s="43"/>
      <c r="S49" s="43"/>
      <c r="T49" s="44"/>
      <c r="U49" s="45" t="s">
        <v>498</v>
      </c>
      <c r="V49" s="46"/>
      <c r="W49" s="46"/>
      <c r="X49" s="46"/>
      <c r="Y49" s="46"/>
      <c r="Z49" s="47"/>
      <c r="AA49" s="48">
        <f t="shared" si="0"/>
        <v>1.6265369328294001E-2</v>
      </c>
      <c r="AB49" s="49"/>
      <c r="AC49" s="49"/>
      <c r="AD49" s="49"/>
      <c r="AE49" s="50"/>
      <c r="AF49" s="212"/>
      <c r="AG49" s="213"/>
      <c r="AH49" s="212"/>
      <c r="AI49" s="213"/>
      <c r="AJ49" s="192"/>
      <c r="AK49" s="193"/>
      <c r="AL49" s="192"/>
      <c r="AM49" s="193"/>
      <c r="AN49" s="192"/>
      <c r="AO49" s="193"/>
      <c r="AP49" s="192"/>
      <c r="AQ49" s="193"/>
      <c r="AR49" s="192"/>
      <c r="AS49" s="193"/>
      <c r="AT49" s="192"/>
      <c r="AU49" s="193"/>
      <c r="AV49" s="192"/>
      <c r="AW49" s="193"/>
      <c r="AX49" s="192">
        <v>1</v>
      </c>
      <c r="AY49" s="193"/>
      <c r="AZ49" s="192"/>
      <c r="BA49" s="193"/>
      <c r="BB49" s="192"/>
      <c r="BC49" s="193"/>
      <c r="BD49" s="69">
        <v>1424137.1428571427</v>
      </c>
      <c r="BE49" s="70"/>
      <c r="BF49" s="70"/>
      <c r="BG49" s="70"/>
      <c r="BH49" s="70"/>
      <c r="BI49" s="71"/>
    </row>
    <row r="50" spans="2:61" ht="36" customHeight="1" x14ac:dyDescent="0.2">
      <c r="B50" s="57" t="s">
        <v>858</v>
      </c>
      <c r="C50" s="58"/>
      <c r="D50" s="58"/>
      <c r="E50" s="58"/>
      <c r="F50" s="58"/>
      <c r="G50" s="58"/>
      <c r="H50" s="58"/>
      <c r="I50" s="58"/>
      <c r="J50" s="58"/>
      <c r="K50" s="58"/>
      <c r="L50" s="58"/>
      <c r="M50" s="58"/>
      <c r="N50" s="58"/>
      <c r="O50" s="58"/>
      <c r="P50" s="58"/>
      <c r="Q50" s="58"/>
      <c r="R50" s="58"/>
      <c r="S50" s="58"/>
      <c r="T50" s="59"/>
      <c r="U50" s="60" t="s">
        <v>499</v>
      </c>
      <c r="V50" s="61"/>
      <c r="W50" s="61"/>
      <c r="X50" s="61"/>
      <c r="Y50" s="61"/>
      <c r="Z50" s="62"/>
      <c r="AA50" s="63">
        <f t="shared" si="0"/>
        <v>1.6265369328294001E-2</v>
      </c>
      <c r="AB50" s="64"/>
      <c r="AC50" s="64"/>
      <c r="AD50" s="64"/>
      <c r="AE50" s="65"/>
      <c r="AF50" s="249"/>
      <c r="AG50" s="250"/>
      <c r="AH50" s="249"/>
      <c r="AI50" s="250"/>
      <c r="AJ50" s="247"/>
      <c r="AK50" s="248"/>
      <c r="AL50" s="247"/>
      <c r="AM50" s="248"/>
      <c r="AN50" s="247"/>
      <c r="AO50" s="248"/>
      <c r="AP50" s="247">
        <v>1</v>
      </c>
      <c r="AQ50" s="248"/>
      <c r="AR50" s="247"/>
      <c r="AS50" s="248"/>
      <c r="AT50" s="247"/>
      <c r="AU50" s="248"/>
      <c r="AV50" s="247"/>
      <c r="AW50" s="248"/>
      <c r="AX50" s="247"/>
      <c r="AY50" s="248"/>
      <c r="AZ50" s="247"/>
      <c r="BA50" s="248"/>
      <c r="BB50" s="247"/>
      <c r="BC50" s="248"/>
      <c r="BD50" s="228">
        <v>1424137.1428571427</v>
      </c>
      <c r="BE50" s="229"/>
      <c r="BF50" s="229"/>
      <c r="BG50" s="229"/>
      <c r="BH50" s="229"/>
      <c r="BI50" s="230"/>
    </row>
    <row r="51" spans="2:61" ht="54.75" customHeight="1" x14ac:dyDescent="0.2">
      <c r="B51" s="42" t="s">
        <v>511</v>
      </c>
      <c r="C51" s="43"/>
      <c r="D51" s="43"/>
      <c r="E51" s="43"/>
      <c r="F51" s="43"/>
      <c r="G51" s="43"/>
      <c r="H51" s="43"/>
      <c r="I51" s="43"/>
      <c r="J51" s="43"/>
      <c r="K51" s="43"/>
      <c r="L51" s="43"/>
      <c r="M51" s="43"/>
      <c r="N51" s="43"/>
      <c r="O51" s="43"/>
      <c r="P51" s="43"/>
      <c r="Q51" s="43"/>
      <c r="R51" s="43"/>
      <c r="S51" s="43"/>
      <c r="T51" s="44"/>
      <c r="U51" s="45" t="s">
        <v>500</v>
      </c>
      <c r="V51" s="46"/>
      <c r="W51" s="46"/>
      <c r="X51" s="46"/>
      <c r="Y51" s="46"/>
      <c r="Z51" s="47"/>
      <c r="AA51" s="48">
        <f t="shared" si="0"/>
        <v>3.5348905899570474E-2</v>
      </c>
      <c r="AB51" s="49"/>
      <c r="AC51" s="49"/>
      <c r="AD51" s="49"/>
      <c r="AE51" s="50"/>
      <c r="AF51" s="305">
        <v>18</v>
      </c>
      <c r="AG51" s="333"/>
      <c r="AH51" s="333"/>
      <c r="AI51" s="333"/>
      <c r="AJ51" s="333"/>
      <c r="AK51" s="333"/>
      <c r="AL51" s="333"/>
      <c r="AM51" s="333"/>
      <c r="AN51" s="333"/>
      <c r="AO51" s="333"/>
      <c r="AP51" s="333"/>
      <c r="AQ51" s="333"/>
      <c r="AR51" s="333"/>
      <c r="AS51" s="333"/>
      <c r="AT51" s="333"/>
      <c r="AU51" s="333"/>
      <c r="AV51" s="333"/>
      <c r="AW51" s="333"/>
      <c r="AX51" s="333"/>
      <c r="AY51" s="333"/>
      <c r="AZ51" s="333"/>
      <c r="BA51" s="333"/>
      <c r="BB51" s="333"/>
      <c r="BC51" s="306"/>
      <c r="BD51" s="69">
        <v>3095022.8571428573</v>
      </c>
      <c r="BE51" s="70"/>
      <c r="BF51" s="70"/>
      <c r="BG51" s="70"/>
      <c r="BH51" s="70"/>
      <c r="BI51" s="71"/>
    </row>
    <row r="52" spans="2:61" ht="36" customHeight="1" x14ac:dyDescent="0.2">
      <c r="B52" s="57" t="s">
        <v>512</v>
      </c>
      <c r="C52" s="58"/>
      <c r="D52" s="58"/>
      <c r="E52" s="58"/>
      <c r="F52" s="58"/>
      <c r="G52" s="58"/>
      <c r="H52" s="58"/>
      <c r="I52" s="58"/>
      <c r="J52" s="58"/>
      <c r="K52" s="58"/>
      <c r="L52" s="58"/>
      <c r="M52" s="58"/>
      <c r="N52" s="58"/>
      <c r="O52" s="58"/>
      <c r="P52" s="58"/>
      <c r="Q52" s="58"/>
      <c r="R52" s="58"/>
      <c r="S52" s="58"/>
      <c r="T52" s="59"/>
      <c r="U52" s="60" t="s">
        <v>501</v>
      </c>
      <c r="V52" s="61"/>
      <c r="W52" s="61"/>
      <c r="X52" s="61"/>
      <c r="Y52" s="61"/>
      <c r="Z52" s="62"/>
      <c r="AA52" s="63">
        <f t="shared" si="0"/>
        <v>8.030089566627988E-4</v>
      </c>
      <c r="AB52" s="64"/>
      <c r="AC52" s="64"/>
      <c r="AD52" s="64"/>
      <c r="AE52" s="65"/>
      <c r="AF52" s="60">
        <v>1</v>
      </c>
      <c r="AG52" s="61"/>
      <c r="AH52" s="61"/>
      <c r="AI52" s="61"/>
      <c r="AJ52" s="61"/>
      <c r="AK52" s="61"/>
      <c r="AL52" s="61"/>
      <c r="AM52" s="61"/>
      <c r="AN52" s="61"/>
      <c r="AO52" s="61"/>
      <c r="AP52" s="61"/>
      <c r="AQ52" s="61"/>
      <c r="AR52" s="61"/>
      <c r="AS52" s="61"/>
      <c r="AT52" s="61"/>
      <c r="AU52" s="61"/>
      <c r="AV52" s="61"/>
      <c r="AW52" s="61"/>
      <c r="AX52" s="61"/>
      <c r="AY52" s="61"/>
      <c r="AZ52" s="61"/>
      <c r="BA52" s="61"/>
      <c r="BB52" s="61"/>
      <c r="BC52" s="62"/>
      <c r="BD52" s="228">
        <v>70308.57142857142</v>
      </c>
      <c r="BE52" s="229"/>
      <c r="BF52" s="229"/>
      <c r="BG52" s="229"/>
      <c r="BH52" s="229"/>
      <c r="BI52" s="230"/>
    </row>
    <row r="53" spans="2:61" ht="36" customHeight="1" x14ac:dyDescent="0.2">
      <c r="B53" s="42" t="s">
        <v>513</v>
      </c>
      <c r="C53" s="43"/>
      <c r="D53" s="43"/>
      <c r="E53" s="43"/>
      <c r="F53" s="43"/>
      <c r="G53" s="43"/>
      <c r="H53" s="43"/>
      <c r="I53" s="43"/>
      <c r="J53" s="43"/>
      <c r="K53" s="43"/>
      <c r="L53" s="43"/>
      <c r="M53" s="43"/>
      <c r="N53" s="43"/>
      <c r="O53" s="43"/>
      <c r="P53" s="43"/>
      <c r="Q53" s="43"/>
      <c r="R53" s="43"/>
      <c r="S53" s="43"/>
      <c r="T53" s="44"/>
      <c r="U53" s="45" t="s">
        <v>502</v>
      </c>
      <c r="V53" s="46"/>
      <c r="W53" s="46"/>
      <c r="X53" s="46"/>
      <c r="Y53" s="46"/>
      <c r="Z53" s="47"/>
      <c r="AA53" s="48">
        <f t="shared" si="0"/>
        <v>1.9475120912952088E-3</v>
      </c>
      <c r="AB53" s="49"/>
      <c r="AC53" s="49"/>
      <c r="AD53" s="49"/>
      <c r="AE53" s="50"/>
      <c r="AF53" s="45">
        <v>1</v>
      </c>
      <c r="AG53" s="46"/>
      <c r="AH53" s="46"/>
      <c r="AI53" s="46"/>
      <c r="AJ53" s="46"/>
      <c r="AK53" s="46"/>
      <c r="AL53" s="46"/>
      <c r="AM53" s="46"/>
      <c r="AN53" s="46"/>
      <c r="AO53" s="46"/>
      <c r="AP53" s="46"/>
      <c r="AQ53" s="46"/>
      <c r="AR53" s="46"/>
      <c r="AS53" s="46"/>
      <c r="AT53" s="46"/>
      <c r="AU53" s="46"/>
      <c r="AV53" s="46"/>
      <c r="AW53" s="46"/>
      <c r="AX53" s="46"/>
      <c r="AY53" s="46"/>
      <c r="AZ53" s="46"/>
      <c r="BA53" s="46"/>
      <c r="BB53" s="46"/>
      <c r="BC53" s="47"/>
      <c r="BD53" s="69">
        <v>170517.14285714284</v>
      </c>
      <c r="BE53" s="70"/>
      <c r="BF53" s="70"/>
      <c r="BG53" s="70"/>
      <c r="BH53" s="70"/>
      <c r="BI53" s="71"/>
    </row>
    <row r="54" spans="2:61" ht="54.75" customHeight="1" x14ac:dyDescent="0.2">
      <c r="B54" s="57" t="s">
        <v>514</v>
      </c>
      <c r="C54" s="58"/>
      <c r="D54" s="58"/>
      <c r="E54" s="58"/>
      <c r="F54" s="58"/>
      <c r="G54" s="58"/>
      <c r="H54" s="58"/>
      <c r="I54" s="58"/>
      <c r="J54" s="58"/>
      <c r="K54" s="58"/>
      <c r="L54" s="58"/>
      <c r="M54" s="58"/>
      <c r="N54" s="58"/>
      <c r="O54" s="58"/>
      <c r="P54" s="58"/>
      <c r="Q54" s="58"/>
      <c r="R54" s="58"/>
      <c r="S54" s="58"/>
      <c r="T54" s="59"/>
      <c r="U54" s="60" t="s">
        <v>503</v>
      </c>
      <c r="V54" s="61"/>
      <c r="W54" s="61"/>
      <c r="X54" s="61"/>
      <c r="Y54" s="61"/>
      <c r="Z54" s="62"/>
      <c r="AA54" s="63">
        <f t="shared" si="0"/>
        <v>4.9911503350116534E-4</v>
      </c>
      <c r="AB54" s="64"/>
      <c r="AC54" s="64"/>
      <c r="AD54" s="64"/>
      <c r="AE54" s="65"/>
      <c r="AF54" s="60">
        <v>1</v>
      </c>
      <c r="AG54" s="61"/>
      <c r="AH54" s="61"/>
      <c r="AI54" s="61"/>
      <c r="AJ54" s="61"/>
      <c r="AK54" s="61"/>
      <c r="AL54" s="61"/>
      <c r="AM54" s="61"/>
      <c r="AN54" s="61"/>
      <c r="AO54" s="61"/>
      <c r="AP54" s="61"/>
      <c r="AQ54" s="61"/>
      <c r="AR54" s="61"/>
      <c r="AS54" s="61"/>
      <c r="AT54" s="61"/>
      <c r="AU54" s="61"/>
      <c r="AV54" s="61"/>
      <c r="AW54" s="61"/>
      <c r="AX54" s="61"/>
      <c r="AY54" s="61"/>
      <c r="AZ54" s="61"/>
      <c r="BA54" s="61"/>
      <c r="BB54" s="61"/>
      <c r="BC54" s="62"/>
      <c r="BD54" s="228">
        <v>43700.71428571429</v>
      </c>
      <c r="BE54" s="229"/>
      <c r="BF54" s="229"/>
      <c r="BG54" s="229"/>
      <c r="BH54" s="229"/>
      <c r="BI54" s="230"/>
    </row>
    <row r="55" spans="2:61" ht="54.75" customHeight="1" x14ac:dyDescent="0.2">
      <c r="B55" s="42" t="s">
        <v>529</v>
      </c>
      <c r="C55" s="43"/>
      <c r="D55" s="43"/>
      <c r="E55" s="43"/>
      <c r="F55" s="43"/>
      <c r="G55" s="43"/>
      <c r="H55" s="43"/>
      <c r="I55" s="43"/>
      <c r="J55" s="43"/>
      <c r="K55" s="43"/>
      <c r="L55" s="43"/>
      <c r="M55" s="43"/>
      <c r="N55" s="43"/>
      <c r="O55" s="43"/>
      <c r="P55" s="43"/>
      <c r="Q55" s="43"/>
      <c r="R55" s="43"/>
      <c r="S55" s="43"/>
      <c r="T55" s="44"/>
      <c r="U55" s="45" t="s">
        <v>504</v>
      </c>
      <c r="V55" s="46"/>
      <c r="W55" s="46"/>
      <c r="X55" s="46"/>
      <c r="Y55" s="46"/>
      <c r="Z55" s="47"/>
      <c r="AA55" s="48">
        <f t="shared" si="0"/>
        <v>3.5627975007071302E-3</v>
      </c>
      <c r="AB55" s="49"/>
      <c r="AC55" s="49"/>
      <c r="AD55" s="49"/>
      <c r="AE55" s="50"/>
      <c r="AF55" s="45">
        <v>1</v>
      </c>
      <c r="AG55" s="46"/>
      <c r="AH55" s="46"/>
      <c r="AI55" s="46"/>
      <c r="AJ55" s="46"/>
      <c r="AK55" s="46"/>
      <c r="AL55" s="46"/>
      <c r="AM55" s="46"/>
      <c r="AN55" s="46"/>
      <c r="AO55" s="46"/>
      <c r="AP55" s="46"/>
      <c r="AQ55" s="46"/>
      <c r="AR55" s="46"/>
      <c r="AS55" s="46"/>
      <c r="AT55" s="46"/>
      <c r="AU55" s="46"/>
      <c r="AV55" s="46"/>
      <c r="AW55" s="46"/>
      <c r="AX55" s="46"/>
      <c r="AY55" s="46"/>
      <c r="AZ55" s="46"/>
      <c r="BA55" s="46"/>
      <c r="BB55" s="46"/>
      <c r="BC55" s="47"/>
      <c r="BD55" s="69">
        <v>311945.71428571432</v>
      </c>
      <c r="BE55" s="70"/>
      <c r="BF55" s="70"/>
      <c r="BG55" s="70"/>
      <c r="BH55" s="70"/>
      <c r="BI55" s="71"/>
    </row>
    <row r="56" spans="2:61" ht="18" customHeight="1" x14ac:dyDescent="0.2">
      <c r="B56" s="57" t="s">
        <v>515</v>
      </c>
      <c r="C56" s="58"/>
      <c r="D56" s="58"/>
      <c r="E56" s="58"/>
      <c r="F56" s="58"/>
      <c r="G56" s="58"/>
      <c r="H56" s="58"/>
      <c r="I56" s="58"/>
      <c r="J56" s="58"/>
      <c r="K56" s="58"/>
      <c r="L56" s="58"/>
      <c r="M56" s="58"/>
      <c r="N56" s="58"/>
      <c r="O56" s="58"/>
      <c r="P56" s="58"/>
      <c r="Q56" s="58"/>
      <c r="R56" s="58"/>
      <c r="S56" s="58"/>
      <c r="T56" s="59"/>
      <c r="U56" s="60" t="s">
        <v>505</v>
      </c>
      <c r="V56" s="61"/>
      <c r="W56" s="61"/>
      <c r="X56" s="61"/>
      <c r="Y56" s="61"/>
      <c r="Z56" s="62"/>
      <c r="AA56" s="63">
        <f t="shared" si="0"/>
        <v>4.9911503350116534E-4</v>
      </c>
      <c r="AB56" s="64"/>
      <c r="AC56" s="64"/>
      <c r="AD56" s="64"/>
      <c r="AE56" s="65"/>
      <c r="AF56" s="60">
        <v>1</v>
      </c>
      <c r="AG56" s="61"/>
      <c r="AH56" s="61"/>
      <c r="AI56" s="61"/>
      <c r="AJ56" s="61"/>
      <c r="AK56" s="61"/>
      <c r="AL56" s="61"/>
      <c r="AM56" s="61"/>
      <c r="AN56" s="61"/>
      <c r="AO56" s="61"/>
      <c r="AP56" s="61"/>
      <c r="AQ56" s="61"/>
      <c r="AR56" s="61"/>
      <c r="AS56" s="61"/>
      <c r="AT56" s="61"/>
      <c r="AU56" s="61"/>
      <c r="AV56" s="61"/>
      <c r="AW56" s="61"/>
      <c r="AX56" s="61"/>
      <c r="AY56" s="61"/>
      <c r="AZ56" s="61"/>
      <c r="BA56" s="61"/>
      <c r="BB56" s="61"/>
      <c r="BC56" s="62"/>
      <c r="BD56" s="228">
        <v>43700.71428571429</v>
      </c>
      <c r="BE56" s="229"/>
      <c r="BF56" s="229"/>
      <c r="BG56" s="229"/>
      <c r="BH56" s="229"/>
      <c r="BI56" s="230"/>
    </row>
    <row r="57" spans="2:61" ht="18" customHeight="1" x14ac:dyDescent="0.2">
      <c r="B57" s="42" t="s">
        <v>519</v>
      </c>
      <c r="C57" s="43"/>
      <c r="D57" s="43"/>
      <c r="E57" s="43"/>
      <c r="F57" s="43"/>
      <c r="G57" s="43"/>
      <c r="H57" s="43"/>
      <c r="I57" s="43"/>
      <c r="J57" s="43"/>
      <c r="K57" s="43"/>
      <c r="L57" s="43"/>
      <c r="M57" s="43"/>
      <c r="N57" s="43"/>
      <c r="O57" s="43"/>
      <c r="P57" s="43"/>
      <c r="Q57" s="43"/>
      <c r="R57" s="43"/>
      <c r="S57" s="43"/>
      <c r="T57" s="44"/>
      <c r="U57" s="45" t="s">
        <v>506</v>
      </c>
      <c r="V57" s="46"/>
      <c r="W57" s="46"/>
      <c r="X57" s="46"/>
      <c r="Y57" s="46"/>
      <c r="Z57" s="47"/>
      <c r="AA57" s="48">
        <f t="shared" si="0"/>
        <v>4.6902014524197039E-3</v>
      </c>
      <c r="AB57" s="49"/>
      <c r="AC57" s="49"/>
      <c r="AD57" s="49"/>
      <c r="AE57" s="50"/>
      <c r="AF57" s="212"/>
      <c r="AG57" s="213"/>
      <c r="AH57" s="212"/>
      <c r="AI57" s="213"/>
      <c r="AJ57" s="192"/>
      <c r="AK57" s="193"/>
      <c r="AL57" s="192"/>
      <c r="AM57" s="193"/>
      <c r="AN57" s="192"/>
      <c r="AO57" s="193"/>
      <c r="AP57" s="192"/>
      <c r="AQ57" s="193"/>
      <c r="AR57" s="192"/>
      <c r="AS57" s="193"/>
      <c r="AT57" s="192"/>
      <c r="AU57" s="193"/>
      <c r="AV57" s="192"/>
      <c r="AW57" s="193"/>
      <c r="AX57" s="192"/>
      <c r="AY57" s="193"/>
      <c r="AZ57" s="192"/>
      <c r="BA57" s="193"/>
      <c r="BB57" s="192">
        <v>1</v>
      </c>
      <c r="BC57" s="193"/>
      <c r="BD57" s="69">
        <v>410657.14285714284</v>
      </c>
      <c r="BE57" s="70"/>
      <c r="BF57" s="70"/>
      <c r="BG57" s="70"/>
      <c r="BH57" s="70"/>
      <c r="BI57" s="71"/>
    </row>
    <row r="58" spans="2:61" ht="36" customHeight="1" x14ac:dyDescent="0.2">
      <c r="B58" s="57" t="s">
        <v>516</v>
      </c>
      <c r="C58" s="58"/>
      <c r="D58" s="58"/>
      <c r="E58" s="58"/>
      <c r="F58" s="58"/>
      <c r="G58" s="58"/>
      <c r="H58" s="58"/>
      <c r="I58" s="58"/>
      <c r="J58" s="58"/>
      <c r="K58" s="58"/>
      <c r="L58" s="58"/>
      <c r="M58" s="58"/>
      <c r="N58" s="58"/>
      <c r="O58" s="58"/>
      <c r="P58" s="58"/>
      <c r="Q58" s="58"/>
      <c r="R58" s="58"/>
      <c r="S58" s="58"/>
      <c r="T58" s="59"/>
      <c r="U58" s="60" t="s">
        <v>507</v>
      </c>
      <c r="V58" s="61"/>
      <c r="W58" s="61"/>
      <c r="X58" s="61"/>
      <c r="Y58" s="61"/>
      <c r="Z58" s="62"/>
      <c r="AA58" s="63">
        <f t="shared" si="0"/>
        <v>8.9346493958986637E-4</v>
      </c>
      <c r="AB58" s="64"/>
      <c r="AC58" s="64"/>
      <c r="AD58" s="64"/>
      <c r="AE58" s="65"/>
      <c r="AF58" s="249"/>
      <c r="AG58" s="250"/>
      <c r="AH58" s="249"/>
      <c r="AI58" s="250"/>
      <c r="AJ58" s="247"/>
      <c r="AK58" s="248"/>
      <c r="AL58" s="247"/>
      <c r="AM58" s="248"/>
      <c r="AN58" s="247"/>
      <c r="AO58" s="248"/>
      <c r="AP58" s="247"/>
      <c r="AQ58" s="248"/>
      <c r="AR58" s="247"/>
      <c r="AS58" s="248"/>
      <c r="AT58" s="247"/>
      <c r="AU58" s="248"/>
      <c r="AV58" s="247"/>
      <c r="AW58" s="248"/>
      <c r="AX58" s="247"/>
      <c r="AY58" s="248"/>
      <c r="AZ58" s="247"/>
      <c r="BA58" s="248"/>
      <c r="BB58" s="247">
        <v>1</v>
      </c>
      <c r="BC58" s="248"/>
      <c r="BD58" s="228">
        <v>78228.57142857142</v>
      </c>
      <c r="BE58" s="229"/>
      <c r="BF58" s="229"/>
      <c r="BG58" s="229"/>
      <c r="BH58" s="229"/>
      <c r="BI58" s="230"/>
    </row>
    <row r="59" spans="2:61" ht="36" customHeight="1" x14ac:dyDescent="0.2">
      <c r="B59" s="42" t="s">
        <v>517</v>
      </c>
      <c r="C59" s="43"/>
      <c r="D59" s="43"/>
      <c r="E59" s="43"/>
      <c r="F59" s="43"/>
      <c r="G59" s="43"/>
      <c r="H59" s="43"/>
      <c r="I59" s="43"/>
      <c r="J59" s="43"/>
      <c r="K59" s="43"/>
      <c r="L59" s="43"/>
      <c r="M59" s="43"/>
      <c r="N59" s="43"/>
      <c r="O59" s="43"/>
      <c r="P59" s="43"/>
      <c r="Q59" s="43"/>
      <c r="R59" s="43"/>
      <c r="S59" s="43"/>
      <c r="T59" s="44"/>
      <c r="U59" s="45" t="s">
        <v>508</v>
      </c>
      <c r="V59" s="46"/>
      <c r="W59" s="46"/>
      <c r="X59" s="46"/>
      <c r="Y59" s="46"/>
      <c r="Z59" s="47"/>
      <c r="AA59" s="48">
        <f t="shared" si="0"/>
        <v>7.8879444505997407E-3</v>
      </c>
      <c r="AB59" s="49"/>
      <c r="AC59" s="49"/>
      <c r="AD59" s="49"/>
      <c r="AE59" s="50"/>
      <c r="AF59" s="212"/>
      <c r="AG59" s="213"/>
      <c r="AH59" s="212"/>
      <c r="AI59" s="213"/>
      <c r="AJ59" s="192"/>
      <c r="AK59" s="193"/>
      <c r="AL59" s="192"/>
      <c r="AM59" s="193"/>
      <c r="AN59" s="192"/>
      <c r="AO59" s="193"/>
      <c r="AP59" s="192"/>
      <c r="AQ59" s="193"/>
      <c r="AR59" s="192"/>
      <c r="AS59" s="193"/>
      <c r="AT59" s="192"/>
      <c r="AU59" s="193"/>
      <c r="AV59" s="192"/>
      <c r="AW59" s="193"/>
      <c r="AX59" s="192"/>
      <c r="AY59" s="193"/>
      <c r="AZ59" s="192"/>
      <c r="BA59" s="193"/>
      <c r="BB59" s="192">
        <v>1</v>
      </c>
      <c r="BC59" s="193"/>
      <c r="BD59" s="69">
        <v>690640</v>
      </c>
      <c r="BE59" s="70"/>
      <c r="BF59" s="70"/>
      <c r="BG59" s="70"/>
      <c r="BH59" s="70"/>
      <c r="BI59" s="71"/>
    </row>
    <row r="60" spans="2:61" ht="18" customHeight="1" x14ac:dyDescent="0.2">
      <c r="B60" s="57" t="s">
        <v>518</v>
      </c>
      <c r="C60" s="58"/>
      <c r="D60" s="58"/>
      <c r="E60" s="58"/>
      <c r="F60" s="58"/>
      <c r="G60" s="58"/>
      <c r="H60" s="58"/>
      <c r="I60" s="58"/>
      <c r="J60" s="58"/>
      <c r="K60" s="58"/>
      <c r="L60" s="58"/>
      <c r="M60" s="58"/>
      <c r="N60" s="58"/>
      <c r="O60" s="58"/>
      <c r="P60" s="58"/>
      <c r="Q60" s="58"/>
      <c r="R60" s="58"/>
      <c r="S60" s="58"/>
      <c r="T60" s="59"/>
      <c r="U60" s="60" t="s">
        <v>509</v>
      </c>
      <c r="V60" s="61"/>
      <c r="W60" s="61"/>
      <c r="X60" s="61"/>
      <c r="Y60" s="61"/>
      <c r="Z60" s="62"/>
      <c r="AA60" s="63">
        <f t="shared" si="0"/>
        <v>0</v>
      </c>
      <c r="AB60" s="64"/>
      <c r="AC60" s="64"/>
      <c r="AD60" s="64"/>
      <c r="AE60" s="65"/>
      <c r="AF60" s="249"/>
      <c r="AG60" s="250"/>
      <c r="AH60" s="249"/>
      <c r="AI60" s="250"/>
      <c r="AJ60" s="247"/>
      <c r="AK60" s="248"/>
      <c r="AL60" s="247"/>
      <c r="AM60" s="248"/>
      <c r="AN60" s="247"/>
      <c r="AO60" s="248"/>
      <c r="AP60" s="247"/>
      <c r="AQ60" s="248"/>
      <c r="AR60" s="247"/>
      <c r="AS60" s="248"/>
      <c r="AT60" s="247"/>
      <c r="AU60" s="248"/>
      <c r="AV60" s="247"/>
      <c r="AW60" s="248"/>
      <c r="AX60" s="247"/>
      <c r="AY60" s="248"/>
      <c r="AZ60" s="247"/>
      <c r="BA60" s="248"/>
      <c r="BB60" s="247"/>
      <c r="BC60" s="248"/>
      <c r="BD60" s="228">
        <v>0</v>
      </c>
      <c r="BE60" s="229"/>
      <c r="BF60" s="229"/>
      <c r="BG60" s="229"/>
      <c r="BH60" s="229"/>
      <c r="BI60" s="230"/>
    </row>
    <row r="61" spans="2:61" ht="36" customHeight="1" x14ac:dyDescent="0.2">
      <c r="B61" s="42" t="s">
        <v>531</v>
      </c>
      <c r="C61" s="43"/>
      <c r="D61" s="43"/>
      <c r="E61" s="43"/>
      <c r="F61" s="43"/>
      <c r="G61" s="43"/>
      <c r="H61" s="43"/>
      <c r="I61" s="43"/>
      <c r="J61" s="43"/>
      <c r="K61" s="43"/>
      <c r="L61" s="43"/>
      <c r="M61" s="43"/>
      <c r="N61" s="43"/>
      <c r="O61" s="43"/>
      <c r="P61" s="43"/>
      <c r="Q61" s="43"/>
      <c r="R61" s="43"/>
      <c r="S61" s="43"/>
      <c r="T61" s="44"/>
      <c r="U61" s="45" t="s">
        <v>530</v>
      </c>
      <c r="V61" s="46"/>
      <c r="W61" s="46"/>
      <c r="X61" s="46"/>
      <c r="Y61" s="46"/>
      <c r="Z61" s="47"/>
      <c r="AA61" s="48">
        <f t="shared" si="0"/>
        <v>0</v>
      </c>
      <c r="AB61" s="49"/>
      <c r="AC61" s="49"/>
      <c r="AD61" s="49"/>
      <c r="AE61" s="50"/>
      <c r="AF61" s="212"/>
      <c r="AG61" s="213"/>
      <c r="AH61" s="212"/>
      <c r="AI61" s="213"/>
      <c r="AJ61" s="192"/>
      <c r="AK61" s="193"/>
      <c r="AL61" s="192"/>
      <c r="AM61" s="193"/>
      <c r="AN61" s="192"/>
      <c r="AO61" s="193"/>
      <c r="AP61" s="192"/>
      <c r="AQ61" s="193"/>
      <c r="AR61" s="192"/>
      <c r="AS61" s="193"/>
      <c r="AT61" s="192"/>
      <c r="AU61" s="193"/>
      <c r="AV61" s="192"/>
      <c r="AW61" s="193"/>
      <c r="AX61" s="192"/>
      <c r="AY61" s="193"/>
      <c r="AZ61" s="192"/>
      <c r="BA61" s="193"/>
      <c r="BB61" s="192"/>
      <c r="BC61" s="193"/>
      <c r="BD61" s="69">
        <v>0</v>
      </c>
      <c r="BE61" s="70"/>
      <c r="BF61" s="70"/>
      <c r="BG61" s="70"/>
      <c r="BH61" s="70"/>
      <c r="BI61" s="71"/>
    </row>
    <row r="62" spans="2:61" ht="36" customHeight="1" x14ac:dyDescent="0.2">
      <c r="B62" s="57" t="s">
        <v>532</v>
      </c>
      <c r="C62" s="58"/>
      <c r="D62" s="58"/>
      <c r="E62" s="58"/>
      <c r="F62" s="58"/>
      <c r="G62" s="58"/>
      <c r="H62" s="58"/>
      <c r="I62" s="58"/>
      <c r="J62" s="58"/>
      <c r="K62" s="58"/>
      <c r="L62" s="58"/>
      <c r="M62" s="58"/>
      <c r="N62" s="58"/>
      <c r="O62" s="58"/>
      <c r="P62" s="58"/>
      <c r="Q62" s="58"/>
      <c r="R62" s="58"/>
      <c r="S62" s="58"/>
      <c r="T62" s="59"/>
      <c r="U62" s="60" t="s">
        <v>796</v>
      </c>
      <c r="V62" s="61"/>
      <c r="W62" s="61"/>
      <c r="X62" s="61"/>
      <c r="Y62" s="61"/>
      <c r="Z62" s="62"/>
      <c r="AA62" s="63">
        <f t="shared" si="0"/>
        <v>0</v>
      </c>
      <c r="AB62" s="64"/>
      <c r="AC62" s="64"/>
      <c r="AD62" s="64"/>
      <c r="AE62" s="65"/>
      <c r="AF62" s="249"/>
      <c r="AG62" s="250"/>
      <c r="AH62" s="249"/>
      <c r="AI62" s="250"/>
      <c r="AJ62" s="247"/>
      <c r="AK62" s="248"/>
      <c r="AL62" s="247"/>
      <c r="AM62" s="248"/>
      <c r="AN62" s="247"/>
      <c r="AO62" s="248"/>
      <c r="AP62" s="247"/>
      <c r="AQ62" s="248"/>
      <c r="AR62" s="247"/>
      <c r="AS62" s="248"/>
      <c r="AT62" s="247"/>
      <c r="AU62" s="248"/>
      <c r="AV62" s="247"/>
      <c r="AW62" s="248"/>
      <c r="AX62" s="247"/>
      <c r="AY62" s="248"/>
      <c r="AZ62" s="247"/>
      <c r="BA62" s="248"/>
      <c r="BB62" s="247"/>
      <c r="BC62" s="248"/>
      <c r="BD62" s="228">
        <v>0</v>
      </c>
      <c r="BE62" s="229"/>
      <c r="BF62" s="229"/>
      <c r="BG62" s="229"/>
      <c r="BH62" s="229"/>
      <c r="BI62" s="230"/>
    </row>
    <row r="63" spans="2:61" ht="36" customHeight="1" x14ac:dyDescent="0.2">
      <c r="B63" s="42" t="s">
        <v>831</v>
      </c>
      <c r="C63" s="43"/>
      <c r="D63" s="43"/>
      <c r="E63" s="43"/>
      <c r="F63" s="43"/>
      <c r="G63" s="43"/>
      <c r="H63" s="43"/>
      <c r="I63" s="43"/>
      <c r="J63" s="43"/>
      <c r="K63" s="43"/>
      <c r="L63" s="43"/>
      <c r="M63" s="43"/>
      <c r="N63" s="43"/>
      <c r="O63" s="43"/>
      <c r="P63" s="43"/>
      <c r="Q63" s="43"/>
      <c r="R63" s="43"/>
      <c r="S63" s="43"/>
      <c r="T63" s="44"/>
      <c r="U63" s="45" t="s">
        <v>797</v>
      </c>
      <c r="V63" s="46"/>
      <c r="W63" s="46"/>
      <c r="X63" s="46"/>
      <c r="Y63" s="46"/>
      <c r="Z63" s="47"/>
      <c r="AA63" s="48">
        <f t="shared" si="0"/>
        <v>0</v>
      </c>
      <c r="AB63" s="49"/>
      <c r="AC63" s="49"/>
      <c r="AD63" s="49"/>
      <c r="AE63" s="50"/>
      <c r="AF63" s="212"/>
      <c r="AG63" s="213"/>
      <c r="AH63" s="212"/>
      <c r="AI63" s="213"/>
      <c r="AJ63" s="192"/>
      <c r="AK63" s="193"/>
      <c r="AL63" s="192"/>
      <c r="AM63" s="193"/>
      <c r="AN63" s="192"/>
      <c r="AO63" s="193"/>
      <c r="AP63" s="192"/>
      <c r="AQ63" s="193"/>
      <c r="AR63" s="192"/>
      <c r="AS63" s="193"/>
      <c r="AT63" s="192"/>
      <c r="AU63" s="193"/>
      <c r="AV63" s="192"/>
      <c r="AW63" s="193"/>
      <c r="AX63" s="192"/>
      <c r="AY63" s="193"/>
      <c r="AZ63" s="192"/>
      <c r="BA63" s="193"/>
      <c r="BB63" s="192"/>
      <c r="BC63" s="193"/>
      <c r="BD63" s="69">
        <v>0</v>
      </c>
      <c r="BE63" s="70"/>
      <c r="BF63" s="70"/>
      <c r="BG63" s="70"/>
      <c r="BH63" s="70"/>
      <c r="BI63" s="71"/>
    </row>
    <row r="64" spans="2:61" ht="36" customHeight="1" x14ac:dyDescent="0.2">
      <c r="B64" s="57" t="s">
        <v>533</v>
      </c>
      <c r="C64" s="58"/>
      <c r="D64" s="58"/>
      <c r="E64" s="58"/>
      <c r="F64" s="58"/>
      <c r="G64" s="58"/>
      <c r="H64" s="58"/>
      <c r="I64" s="58"/>
      <c r="J64" s="58"/>
      <c r="K64" s="58"/>
      <c r="L64" s="58"/>
      <c r="M64" s="58"/>
      <c r="N64" s="58"/>
      <c r="O64" s="58"/>
      <c r="P64" s="58"/>
      <c r="Q64" s="58"/>
      <c r="R64" s="58"/>
      <c r="S64" s="58"/>
      <c r="T64" s="59"/>
      <c r="U64" s="60" t="s">
        <v>798</v>
      </c>
      <c r="V64" s="61"/>
      <c r="W64" s="61"/>
      <c r="X64" s="61"/>
      <c r="Y64" s="61"/>
      <c r="Z64" s="62"/>
      <c r="AA64" s="63">
        <f t="shared" si="0"/>
        <v>0</v>
      </c>
      <c r="AB64" s="64"/>
      <c r="AC64" s="64"/>
      <c r="AD64" s="64"/>
      <c r="AE64" s="65"/>
      <c r="AF64" s="249"/>
      <c r="AG64" s="250"/>
      <c r="AH64" s="249"/>
      <c r="AI64" s="250"/>
      <c r="AJ64" s="247"/>
      <c r="AK64" s="248"/>
      <c r="AL64" s="247"/>
      <c r="AM64" s="248"/>
      <c r="AN64" s="247"/>
      <c r="AO64" s="248"/>
      <c r="AP64" s="247"/>
      <c r="AQ64" s="248"/>
      <c r="AR64" s="247"/>
      <c r="AS64" s="248"/>
      <c r="AT64" s="247"/>
      <c r="AU64" s="248"/>
      <c r="AV64" s="247"/>
      <c r="AW64" s="248"/>
      <c r="AX64" s="247"/>
      <c r="AY64" s="248"/>
      <c r="AZ64" s="247"/>
      <c r="BA64" s="248"/>
      <c r="BB64" s="247"/>
      <c r="BC64" s="248"/>
      <c r="BD64" s="228">
        <v>0</v>
      </c>
      <c r="BE64" s="229"/>
      <c r="BF64" s="229"/>
      <c r="BG64" s="229"/>
      <c r="BH64" s="229"/>
      <c r="BI64" s="230"/>
    </row>
    <row r="65" spans="2:61" ht="36" customHeight="1" thickBot="1" x14ac:dyDescent="0.25">
      <c r="B65" s="42" t="s">
        <v>534</v>
      </c>
      <c r="C65" s="43"/>
      <c r="D65" s="43"/>
      <c r="E65" s="43"/>
      <c r="F65" s="43"/>
      <c r="G65" s="43"/>
      <c r="H65" s="43"/>
      <c r="I65" s="43"/>
      <c r="J65" s="43"/>
      <c r="K65" s="43"/>
      <c r="L65" s="43"/>
      <c r="M65" s="43"/>
      <c r="N65" s="43"/>
      <c r="O65" s="43"/>
      <c r="P65" s="43"/>
      <c r="Q65" s="43"/>
      <c r="R65" s="43"/>
      <c r="S65" s="43"/>
      <c r="T65" s="44"/>
      <c r="U65" s="251" t="s">
        <v>799</v>
      </c>
      <c r="V65" s="252"/>
      <c r="W65" s="252"/>
      <c r="X65" s="252"/>
      <c r="Y65" s="252"/>
      <c r="Z65" s="253"/>
      <c r="AA65" s="254">
        <f t="shared" si="0"/>
        <v>0</v>
      </c>
      <c r="AB65" s="255"/>
      <c r="AC65" s="255"/>
      <c r="AD65" s="255"/>
      <c r="AE65" s="256"/>
      <c r="AF65" s="212"/>
      <c r="AG65" s="213"/>
      <c r="AH65" s="212"/>
      <c r="AI65" s="213"/>
      <c r="AJ65" s="192"/>
      <c r="AK65" s="193"/>
      <c r="AL65" s="192"/>
      <c r="AM65" s="193"/>
      <c r="AN65" s="192"/>
      <c r="AO65" s="193"/>
      <c r="AP65" s="192"/>
      <c r="AQ65" s="193"/>
      <c r="AR65" s="192"/>
      <c r="AS65" s="193"/>
      <c r="AT65" s="192"/>
      <c r="AU65" s="193"/>
      <c r="AV65" s="192"/>
      <c r="AW65" s="193"/>
      <c r="AX65" s="192"/>
      <c r="AY65" s="193"/>
      <c r="AZ65" s="192"/>
      <c r="BA65" s="193"/>
      <c r="BB65" s="192"/>
      <c r="BC65" s="193"/>
      <c r="BD65" s="69">
        <v>0</v>
      </c>
      <c r="BE65" s="70"/>
      <c r="BF65" s="70"/>
      <c r="BG65" s="70"/>
      <c r="BH65" s="70"/>
      <c r="BI65" s="71"/>
    </row>
    <row r="66" spans="2:61" ht="18" customHeight="1" thickBot="1" x14ac:dyDescent="0.25">
      <c r="B66" s="66" t="s">
        <v>33</v>
      </c>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37"/>
      <c r="BB66" s="37"/>
      <c r="BC66" s="37"/>
      <c r="BD66" s="36">
        <f>SUM(BD33:BI65)</f>
        <v>87556397.528571457</v>
      </c>
      <c r="BE66" s="37"/>
      <c r="BF66" s="37"/>
      <c r="BG66" s="37"/>
      <c r="BH66" s="37"/>
      <c r="BI66" s="38"/>
    </row>
    <row r="67" spans="2:61" ht="18" customHeight="1" thickBot="1" x14ac:dyDescent="0.25">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2"/>
      <c r="BE67" s="31"/>
      <c r="BF67" s="31"/>
      <c r="BG67" s="31"/>
      <c r="BH67" s="31"/>
      <c r="BI67" s="31"/>
    </row>
    <row r="68" spans="2:61" ht="18" customHeight="1" thickBot="1" x14ac:dyDescent="0.25">
      <c r="B68" s="66" t="s">
        <v>34</v>
      </c>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c r="AX68" s="37"/>
      <c r="AY68" s="37"/>
      <c r="AZ68" s="37"/>
      <c r="BA68" s="37"/>
      <c r="BB68" s="37"/>
      <c r="BC68" s="37"/>
      <c r="BD68" s="36">
        <f>+BD66</f>
        <v>87556397.528571457</v>
      </c>
      <c r="BE68" s="37"/>
      <c r="BF68" s="37"/>
      <c r="BG68" s="37"/>
      <c r="BH68" s="37"/>
      <c r="BI68" s="38"/>
    </row>
    <row r="70" spans="2:61" ht="18" hidden="1" customHeight="1" x14ac:dyDescent="0.2">
      <c r="C70" s="4" t="s">
        <v>41</v>
      </c>
    </row>
    <row r="71" spans="2:61" ht="18" hidden="1" customHeight="1" x14ac:dyDescent="0.2">
      <c r="C71" s="4" t="s">
        <v>44</v>
      </c>
    </row>
    <row r="72" spans="2:61" ht="18" hidden="1" customHeight="1" x14ac:dyDescent="0.2">
      <c r="C72" s="4" t="s">
        <v>43</v>
      </c>
    </row>
    <row r="73" spans="2:61" ht="18" hidden="1" customHeight="1" x14ac:dyDescent="0.2">
      <c r="C73" s="4" t="s">
        <v>42</v>
      </c>
    </row>
    <row r="74" spans="2:61" ht="18" hidden="1" customHeight="1" x14ac:dyDescent="0.2">
      <c r="C74" s="4" t="s">
        <v>45</v>
      </c>
    </row>
    <row r="75" spans="2:61" ht="18" hidden="1" customHeight="1" x14ac:dyDescent="0.2">
      <c r="C75" s="27" t="s">
        <v>59</v>
      </c>
    </row>
    <row r="76" spans="2:61" ht="18" hidden="1" customHeight="1" x14ac:dyDescent="0.2">
      <c r="C76" s="27" t="s">
        <v>58</v>
      </c>
    </row>
    <row r="77" spans="2:61" ht="18" hidden="1" customHeight="1" x14ac:dyDescent="0.2">
      <c r="C77" s="27" t="s">
        <v>57</v>
      </c>
    </row>
    <row r="78" spans="2:61" ht="18" hidden="1" customHeight="1" x14ac:dyDescent="0.2">
      <c r="C78" s="27" t="s">
        <v>56</v>
      </c>
    </row>
    <row r="79" spans="2:61" ht="18" hidden="1" customHeight="1" x14ac:dyDescent="0.2">
      <c r="C79" s="4" t="s">
        <v>47</v>
      </c>
    </row>
    <row r="80" spans="2:61" ht="18" hidden="1" customHeight="1" x14ac:dyDescent="0.2">
      <c r="C80" s="27" t="s">
        <v>60</v>
      </c>
    </row>
    <row r="81" spans="3:3" ht="18" hidden="1" customHeight="1" x14ac:dyDescent="0.2">
      <c r="C81" s="4" t="s">
        <v>35</v>
      </c>
    </row>
    <row r="82" spans="3:3" ht="18" hidden="1" customHeight="1" x14ac:dyDescent="0.2">
      <c r="C82" s="27" t="s">
        <v>37</v>
      </c>
    </row>
    <row r="83" spans="3:3" ht="18" hidden="1" customHeight="1" x14ac:dyDescent="0.2">
      <c r="C83" s="4" t="s">
        <v>61</v>
      </c>
    </row>
    <row r="84" spans="3:3" ht="18" hidden="1" customHeight="1" x14ac:dyDescent="0.2">
      <c r="C84" s="4" t="s">
        <v>38</v>
      </c>
    </row>
    <row r="85" spans="3:3" ht="18" hidden="1" customHeight="1" x14ac:dyDescent="0.2">
      <c r="C85" s="4" t="s">
        <v>40</v>
      </c>
    </row>
    <row r="86" spans="3:3" ht="18" hidden="1" customHeight="1" x14ac:dyDescent="0.2">
      <c r="C86" s="27" t="s">
        <v>51</v>
      </c>
    </row>
    <row r="87" spans="3:3" ht="18" hidden="1" customHeight="1" x14ac:dyDescent="0.2">
      <c r="C87" s="27" t="s">
        <v>52</v>
      </c>
    </row>
    <row r="88" spans="3:3" ht="18" hidden="1" customHeight="1" x14ac:dyDescent="0.2">
      <c r="C88" s="4" t="s">
        <v>48</v>
      </c>
    </row>
    <row r="89" spans="3:3" ht="18" hidden="1" customHeight="1" x14ac:dyDescent="0.2">
      <c r="C89" s="27" t="s">
        <v>50</v>
      </c>
    </row>
    <row r="90" spans="3:3" ht="18" hidden="1" customHeight="1" x14ac:dyDescent="0.2">
      <c r="C90" s="27" t="s">
        <v>36</v>
      </c>
    </row>
    <row r="91" spans="3:3" ht="18" hidden="1" customHeight="1" x14ac:dyDescent="0.2">
      <c r="C91" s="28" t="s">
        <v>54</v>
      </c>
    </row>
    <row r="92" spans="3:3" ht="18" hidden="1" customHeight="1" x14ac:dyDescent="0.2">
      <c r="C92" s="4" t="s">
        <v>46</v>
      </c>
    </row>
    <row r="93" spans="3:3" ht="18" hidden="1" customHeight="1" x14ac:dyDescent="0.2">
      <c r="C93" s="4" t="s">
        <v>39</v>
      </c>
    </row>
    <row r="94" spans="3:3" ht="18" hidden="1" customHeight="1" x14ac:dyDescent="0.2">
      <c r="C94" s="27" t="s">
        <v>49</v>
      </c>
    </row>
    <row r="95" spans="3:3" ht="18" hidden="1" customHeight="1" x14ac:dyDescent="0.2">
      <c r="C95" s="28" t="s">
        <v>55</v>
      </c>
    </row>
    <row r="96" spans="3:3" ht="18" hidden="1" customHeight="1" x14ac:dyDescent="0.2">
      <c r="C96" s="28" t="s">
        <v>53</v>
      </c>
    </row>
  </sheetData>
  <sheetProtection password="FD41" sheet="1" objects="1" scenarios="1" formatRows="0"/>
  <mergeCells count="456">
    <mergeCell ref="B2:BI2"/>
    <mergeCell ref="B3:BI3"/>
    <mergeCell ref="B4:BI4"/>
    <mergeCell ref="B5:BI5"/>
    <mergeCell ref="B6:BI6"/>
    <mergeCell ref="B7:BI7"/>
    <mergeCell ref="B14:BI14"/>
    <mergeCell ref="B15:BI15"/>
    <mergeCell ref="B16:BI16"/>
    <mergeCell ref="C17:O17"/>
    <mergeCell ref="BE17:BF17"/>
    <mergeCell ref="BG17:BH17"/>
    <mergeCell ref="B8:BI8"/>
    <mergeCell ref="B9:BI9"/>
    <mergeCell ref="B10:BI10"/>
    <mergeCell ref="B11:BI11"/>
    <mergeCell ref="B12:BI12"/>
    <mergeCell ref="B13:BI13"/>
    <mergeCell ref="C24:N24"/>
    <mergeCell ref="O24:Q24"/>
    <mergeCell ref="C25:N25"/>
    <mergeCell ref="O25:BH25"/>
    <mergeCell ref="C26:N26"/>
    <mergeCell ref="O26:R26"/>
    <mergeCell ref="C19:M19"/>
    <mergeCell ref="BB19:BH19"/>
    <mergeCell ref="C22:N22"/>
    <mergeCell ref="O22:BH22"/>
    <mergeCell ref="C23:N23"/>
    <mergeCell ref="O23:Q23"/>
    <mergeCell ref="C27:N27"/>
    <mergeCell ref="O27:Q27"/>
    <mergeCell ref="C28:N28"/>
    <mergeCell ref="O28:BH28"/>
    <mergeCell ref="B30:T32"/>
    <mergeCell ref="U30:Z32"/>
    <mergeCell ref="AA30:AE32"/>
    <mergeCell ref="AF30:AG32"/>
    <mergeCell ref="AH30:AI32"/>
    <mergeCell ref="AJ30:AK32"/>
    <mergeCell ref="AX30:AY32"/>
    <mergeCell ref="AZ30:BA32"/>
    <mergeCell ref="BB30:BC32"/>
    <mergeCell ref="BD30:BI32"/>
    <mergeCell ref="AT30:AU32"/>
    <mergeCell ref="AV30:AW32"/>
    <mergeCell ref="B35:T35"/>
    <mergeCell ref="U35:Z35"/>
    <mergeCell ref="AA35:AE35"/>
    <mergeCell ref="AF35:AG35"/>
    <mergeCell ref="AH35:AI35"/>
    <mergeCell ref="AL30:AM32"/>
    <mergeCell ref="AN30:AO32"/>
    <mergeCell ref="AP30:AQ32"/>
    <mergeCell ref="AR30:AS32"/>
    <mergeCell ref="AF34:AG34"/>
    <mergeCell ref="AH34:AI34"/>
    <mergeCell ref="AJ34:AK34"/>
    <mergeCell ref="AL34:AM34"/>
    <mergeCell ref="AN34:AO34"/>
    <mergeCell ref="AP34:AQ34"/>
    <mergeCell ref="AR34:AS34"/>
    <mergeCell ref="B33:T33"/>
    <mergeCell ref="B34:T34"/>
    <mergeCell ref="U33:Z33"/>
    <mergeCell ref="AA33:AE33"/>
    <mergeCell ref="AF33:AG33"/>
    <mergeCell ref="AH33:AI33"/>
    <mergeCell ref="AJ33:AK33"/>
    <mergeCell ref="AL33:AM33"/>
    <mergeCell ref="BD35:BI35"/>
    <mergeCell ref="AJ35:AK35"/>
    <mergeCell ref="AL35:AM35"/>
    <mergeCell ref="AN35:AO35"/>
    <mergeCell ref="AP35:AQ35"/>
    <mergeCell ref="AR35:BC35"/>
    <mergeCell ref="B41:T41"/>
    <mergeCell ref="U41:Z41"/>
    <mergeCell ref="AA41:AE41"/>
    <mergeCell ref="AF41:AG41"/>
    <mergeCell ref="AH41:AI41"/>
    <mergeCell ref="AA36:AE36"/>
    <mergeCell ref="AJ41:AK41"/>
    <mergeCell ref="B38:T38"/>
    <mergeCell ref="U38:Z38"/>
    <mergeCell ref="AA38:AE38"/>
    <mergeCell ref="AF38:AG38"/>
    <mergeCell ref="AH38:AI38"/>
    <mergeCell ref="AJ38:AK38"/>
    <mergeCell ref="B40:T40"/>
    <mergeCell ref="U40:Z40"/>
    <mergeCell ref="AA40:AE40"/>
    <mergeCell ref="AA39:AE39"/>
    <mergeCell ref="AT41:AU41"/>
    <mergeCell ref="BD42:BI42"/>
    <mergeCell ref="AT42:AU42"/>
    <mergeCell ref="AV42:AW42"/>
    <mergeCell ref="BD36:BI36"/>
    <mergeCell ref="AV41:AW41"/>
    <mergeCell ref="AX41:AY41"/>
    <mergeCell ref="AZ41:BA41"/>
    <mergeCell ref="BB41:BC41"/>
    <mergeCell ref="BD41:BI41"/>
    <mergeCell ref="AT38:AU38"/>
    <mergeCell ref="AV38:AW38"/>
    <mergeCell ref="AX38:AY38"/>
    <mergeCell ref="AZ38:BA38"/>
    <mergeCell ref="BB38:BC38"/>
    <mergeCell ref="BD38:BI38"/>
    <mergeCell ref="BD37:BI37"/>
    <mergeCell ref="AV39:AW39"/>
    <mergeCell ref="BD39:BI39"/>
    <mergeCell ref="BD40:BI40"/>
    <mergeCell ref="AT39:AU39"/>
    <mergeCell ref="AF36:BC36"/>
    <mergeCell ref="AF37:BC37"/>
    <mergeCell ref="BB39:BC39"/>
    <mergeCell ref="AL38:AM38"/>
    <mergeCell ref="B43:T43"/>
    <mergeCell ref="U43:Z43"/>
    <mergeCell ref="AA43:AE43"/>
    <mergeCell ref="AF43:AG43"/>
    <mergeCell ref="AH43:AI43"/>
    <mergeCell ref="AL42:AM42"/>
    <mergeCell ref="AN42:AO42"/>
    <mergeCell ref="AP42:AQ42"/>
    <mergeCell ref="AR42:AS42"/>
    <mergeCell ref="B42:T42"/>
    <mergeCell ref="U42:Z42"/>
    <mergeCell ref="AA42:AE42"/>
    <mergeCell ref="AF42:AG42"/>
    <mergeCell ref="AH42:AI42"/>
    <mergeCell ref="AJ42:AK42"/>
    <mergeCell ref="B64:T64"/>
    <mergeCell ref="U65:Z65"/>
    <mergeCell ref="AA65:AE65"/>
    <mergeCell ref="AF65:AG65"/>
    <mergeCell ref="AH65:AI65"/>
    <mergeCell ref="AL44:AM44"/>
    <mergeCell ref="AN44:AO44"/>
    <mergeCell ref="AP44:AQ44"/>
    <mergeCell ref="AR44:AS44"/>
    <mergeCell ref="B44:T44"/>
    <mergeCell ref="U44:Z44"/>
    <mergeCell ref="AA44:AE44"/>
    <mergeCell ref="AF44:AG44"/>
    <mergeCell ref="AH44:AI44"/>
    <mergeCell ref="AJ44:AK44"/>
    <mergeCell ref="B46:T46"/>
    <mergeCell ref="U46:Z46"/>
    <mergeCell ref="B47:T47"/>
    <mergeCell ref="U47:Z47"/>
    <mergeCell ref="AA47:AE47"/>
    <mergeCell ref="U48:Z48"/>
    <mergeCell ref="AA48:AE48"/>
    <mergeCell ref="AF48:AG48"/>
    <mergeCell ref="AH48:AI48"/>
    <mergeCell ref="B68:BC68"/>
    <mergeCell ref="BD68:BI68"/>
    <mergeCell ref="B66:BC66"/>
    <mergeCell ref="BD66:BI66"/>
    <mergeCell ref="AV65:AW65"/>
    <mergeCell ref="AX65:AY65"/>
    <mergeCell ref="AZ65:BA65"/>
    <mergeCell ref="BB65:BC65"/>
    <mergeCell ref="BD65:BI65"/>
    <mergeCell ref="AJ65:AK65"/>
    <mergeCell ref="AL65:AM65"/>
    <mergeCell ref="AN65:AO65"/>
    <mergeCell ref="AP65:AQ65"/>
    <mergeCell ref="AR65:AS65"/>
    <mergeCell ref="AT65:AU65"/>
    <mergeCell ref="B65:T65"/>
    <mergeCell ref="AN33:AO33"/>
    <mergeCell ref="AP33:AQ33"/>
    <mergeCell ref="AR33:AS33"/>
    <mergeCell ref="AT33:AU33"/>
    <mergeCell ref="AV33:AW33"/>
    <mergeCell ref="AX33:AY33"/>
    <mergeCell ref="AZ33:BA33"/>
    <mergeCell ref="BB33:BC33"/>
    <mergeCell ref="BD33:BI33"/>
    <mergeCell ref="BB34:BC34"/>
    <mergeCell ref="BD34:BI34"/>
    <mergeCell ref="B45:T45"/>
    <mergeCell ref="U45:Z45"/>
    <mergeCell ref="AA45:AE45"/>
    <mergeCell ref="BD45:BI45"/>
    <mergeCell ref="B39:T39"/>
    <mergeCell ref="U39:Z39"/>
    <mergeCell ref="AF39:AG39"/>
    <mergeCell ref="AH39:AI39"/>
    <mergeCell ref="AJ39:AK39"/>
    <mergeCell ref="AL39:AM39"/>
    <mergeCell ref="U34:Z34"/>
    <mergeCell ref="AA34:AE34"/>
    <mergeCell ref="B36:T36"/>
    <mergeCell ref="U36:Z36"/>
    <mergeCell ref="AT34:AU34"/>
    <mergeCell ref="AV34:AW34"/>
    <mergeCell ref="AX34:AY34"/>
    <mergeCell ref="AZ34:BA34"/>
    <mergeCell ref="B37:T37"/>
    <mergeCell ref="U37:Z37"/>
    <mergeCell ref="AA37:AE37"/>
    <mergeCell ref="BD44:BI44"/>
    <mergeCell ref="AV44:AW44"/>
    <mergeCell ref="AX43:AY43"/>
    <mergeCell ref="AZ43:BA43"/>
    <mergeCell ref="BB43:BC43"/>
    <mergeCell ref="BD43:BI43"/>
    <mergeCell ref="AN43:AO43"/>
    <mergeCell ref="AP43:AQ43"/>
    <mergeCell ref="AR43:AS43"/>
    <mergeCell ref="AT43:AU43"/>
    <mergeCell ref="AV43:AW43"/>
    <mergeCell ref="AX42:AY42"/>
    <mergeCell ref="AZ42:BA42"/>
    <mergeCell ref="BB42:BC42"/>
    <mergeCell ref="AN39:AO39"/>
    <mergeCell ref="AP39:AQ39"/>
    <mergeCell ref="AR39:AS39"/>
    <mergeCell ref="AZ46:BA46"/>
    <mergeCell ref="BB46:BC46"/>
    <mergeCell ref="AX44:AY44"/>
    <mergeCell ref="AZ44:BA44"/>
    <mergeCell ref="BB44:BC44"/>
    <mergeCell ref="AF40:BC40"/>
    <mergeCell ref="AX39:AY39"/>
    <mergeCell ref="AZ39:BA39"/>
    <mergeCell ref="AF46:AG46"/>
    <mergeCell ref="AV46:AW46"/>
    <mergeCell ref="AH46:AI46"/>
    <mergeCell ref="AJ46:AK46"/>
    <mergeCell ref="AL46:AM46"/>
    <mergeCell ref="AN46:AO46"/>
    <mergeCell ref="AP46:AQ46"/>
    <mergeCell ref="AR46:AS46"/>
    <mergeCell ref="AT46:AU46"/>
    <mergeCell ref="AT44:AU44"/>
    <mergeCell ref="AA49:AE49"/>
    <mergeCell ref="AF49:AG49"/>
    <mergeCell ref="BB48:BC48"/>
    <mergeCell ref="BD48:BI48"/>
    <mergeCell ref="AF45:BC45"/>
    <mergeCell ref="AF47:BC47"/>
    <mergeCell ref="BD46:BI46"/>
    <mergeCell ref="BD47:BI47"/>
    <mergeCell ref="AA46:AE46"/>
    <mergeCell ref="AX46:AY46"/>
    <mergeCell ref="B48:T48"/>
    <mergeCell ref="BD51:BI51"/>
    <mergeCell ref="AR48:AS48"/>
    <mergeCell ref="AT48:AU48"/>
    <mergeCell ref="AV48:AW48"/>
    <mergeCell ref="AX48:AY48"/>
    <mergeCell ref="AZ48:BA48"/>
    <mergeCell ref="AL48:AM48"/>
    <mergeCell ref="AN48:AO48"/>
    <mergeCell ref="AP48:AQ48"/>
    <mergeCell ref="B50:T50"/>
    <mergeCell ref="U50:Z50"/>
    <mergeCell ref="AA50:AE50"/>
    <mergeCell ref="AF50:AG50"/>
    <mergeCell ref="AH50:AI50"/>
    <mergeCell ref="AJ50:AK50"/>
    <mergeCell ref="AL50:AM50"/>
    <mergeCell ref="AN50:AO50"/>
    <mergeCell ref="AP50:AQ50"/>
    <mergeCell ref="AJ48:AK48"/>
    <mergeCell ref="AR50:AS50"/>
    <mergeCell ref="BD49:BI49"/>
    <mergeCell ref="B49:T49"/>
    <mergeCell ref="U49:Z49"/>
    <mergeCell ref="B52:T52"/>
    <mergeCell ref="U52:Z52"/>
    <mergeCell ref="AA52:AE52"/>
    <mergeCell ref="BD52:BI52"/>
    <mergeCell ref="B51:T51"/>
    <mergeCell ref="U51:Z51"/>
    <mergeCell ref="AA51:AE51"/>
    <mergeCell ref="AF51:BC51"/>
    <mergeCell ref="AT50:AU50"/>
    <mergeCell ref="AV50:AW50"/>
    <mergeCell ref="AX50:AY50"/>
    <mergeCell ref="AZ50:BA50"/>
    <mergeCell ref="BB50:BC50"/>
    <mergeCell ref="BD50:BI50"/>
    <mergeCell ref="AA53:AE53"/>
    <mergeCell ref="AF56:BC56"/>
    <mergeCell ref="BD53:BI53"/>
    <mergeCell ref="B54:T54"/>
    <mergeCell ref="U54:Z54"/>
    <mergeCell ref="AA54:AE54"/>
    <mergeCell ref="BD54:BI54"/>
    <mergeCell ref="B53:T53"/>
    <mergeCell ref="U53:Z53"/>
    <mergeCell ref="BD56:BI56"/>
    <mergeCell ref="BD55:BI55"/>
    <mergeCell ref="B55:T55"/>
    <mergeCell ref="U55:Z55"/>
    <mergeCell ref="AA55:AE55"/>
    <mergeCell ref="AR57:AS57"/>
    <mergeCell ref="AT57:AU57"/>
    <mergeCell ref="AV57:AW57"/>
    <mergeCell ref="AX57:AY57"/>
    <mergeCell ref="AZ57:BA57"/>
    <mergeCell ref="BB57:BC57"/>
    <mergeCell ref="BD57:BI57"/>
    <mergeCell ref="B56:T56"/>
    <mergeCell ref="U56:Z56"/>
    <mergeCell ref="AA56:AE56"/>
    <mergeCell ref="B57:T57"/>
    <mergeCell ref="U57:Z57"/>
    <mergeCell ref="AA57:AE57"/>
    <mergeCell ref="AF57:AG57"/>
    <mergeCell ref="AH57:AI57"/>
    <mergeCell ref="AJ57:AK57"/>
    <mergeCell ref="AL57:AM57"/>
    <mergeCell ref="AN57:AO57"/>
    <mergeCell ref="AP57:AQ57"/>
    <mergeCell ref="AV58:AW58"/>
    <mergeCell ref="AX58:AY58"/>
    <mergeCell ref="AZ58:BA58"/>
    <mergeCell ref="BB58:BC58"/>
    <mergeCell ref="BD58:BI58"/>
    <mergeCell ref="U64:Z64"/>
    <mergeCell ref="AA64:AE64"/>
    <mergeCell ref="AF64:AG64"/>
    <mergeCell ref="AH64:AI64"/>
    <mergeCell ref="AJ64:AK64"/>
    <mergeCell ref="AL64:AM64"/>
    <mergeCell ref="AN64:AO64"/>
    <mergeCell ref="AP64:AQ64"/>
    <mergeCell ref="AR64:AS64"/>
    <mergeCell ref="AT64:AU64"/>
    <mergeCell ref="AV64:AW64"/>
    <mergeCell ref="AX64:AY64"/>
    <mergeCell ref="AZ64:BA64"/>
    <mergeCell ref="BB64:BC64"/>
    <mergeCell ref="BD64:BI64"/>
    <mergeCell ref="AR59:AS59"/>
    <mergeCell ref="AT59:AU59"/>
    <mergeCell ref="U58:Z58"/>
    <mergeCell ref="AA58:AE58"/>
    <mergeCell ref="AL62:AM62"/>
    <mergeCell ref="AN62:AO62"/>
    <mergeCell ref="AP62:AQ62"/>
    <mergeCell ref="B61:T61"/>
    <mergeCell ref="U61:Z61"/>
    <mergeCell ref="AA61:AE61"/>
    <mergeCell ref="AF61:AG61"/>
    <mergeCell ref="AR58:AS58"/>
    <mergeCell ref="AT58:AU58"/>
    <mergeCell ref="B58:T58"/>
    <mergeCell ref="AF58:AG58"/>
    <mergeCell ref="AH58:AI58"/>
    <mergeCell ref="AJ58:AK58"/>
    <mergeCell ref="AL58:AM58"/>
    <mergeCell ref="AN58:AO58"/>
    <mergeCell ref="AP58:AQ58"/>
    <mergeCell ref="B62:T62"/>
    <mergeCell ref="U62:Z62"/>
    <mergeCell ref="AA62:AE62"/>
    <mergeCell ref="AF62:AG62"/>
    <mergeCell ref="AH62:AI62"/>
    <mergeCell ref="AJ62:AK62"/>
    <mergeCell ref="B63:T63"/>
    <mergeCell ref="U63:Z63"/>
    <mergeCell ref="AA63:AE63"/>
    <mergeCell ref="AF63:AG63"/>
    <mergeCell ref="AH63:AI63"/>
    <mergeCell ref="AJ63:AK63"/>
    <mergeCell ref="AL63:AM63"/>
    <mergeCell ref="AN63:AO63"/>
    <mergeCell ref="AP63:AQ63"/>
    <mergeCell ref="AZ59:BA59"/>
    <mergeCell ref="BB59:BC59"/>
    <mergeCell ref="BD59:BI59"/>
    <mergeCell ref="B60:T60"/>
    <mergeCell ref="U60:Z60"/>
    <mergeCell ref="AA60:AE60"/>
    <mergeCell ref="AF60:AG60"/>
    <mergeCell ref="AH60:AI60"/>
    <mergeCell ref="AJ60:AK60"/>
    <mergeCell ref="AL60:AM60"/>
    <mergeCell ref="AN60:AO60"/>
    <mergeCell ref="AP60:AQ60"/>
    <mergeCell ref="AR60:AS60"/>
    <mergeCell ref="AT60:AU60"/>
    <mergeCell ref="AV60:AW60"/>
    <mergeCell ref="AX60:AY60"/>
    <mergeCell ref="AZ60:BA60"/>
    <mergeCell ref="BB60:BC60"/>
    <mergeCell ref="BD60:BI60"/>
    <mergeCell ref="B59:T59"/>
    <mergeCell ref="U59:Z59"/>
    <mergeCell ref="AA59:AE59"/>
    <mergeCell ref="AF59:AG59"/>
    <mergeCell ref="AH59:AI59"/>
    <mergeCell ref="AV59:AW59"/>
    <mergeCell ref="AX59:AY59"/>
    <mergeCell ref="AH61:AI61"/>
    <mergeCell ref="AJ61:AK61"/>
    <mergeCell ref="AL61:AM61"/>
    <mergeCell ref="AN61:AO61"/>
    <mergeCell ref="AP61:AQ61"/>
    <mergeCell ref="AR61:AS61"/>
    <mergeCell ref="AT61:AU61"/>
    <mergeCell ref="AV61:AW61"/>
    <mergeCell ref="AX61:AY61"/>
    <mergeCell ref="AJ59:AK59"/>
    <mergeCell ref="AL59:AM59"/>
    <mergeCell ref="AN59:AO59"/>
    <mergeCell ref="AP59:AQ59"/>
    <mergeCell ref="AR63:AS63"/>
    <mergeCell ref="AT63:AU63"/>
    <mergeCell ref="AV63:AW63"/>
    <mergeCell ref="AX63:AY63"/>
    <mergeCell ref="AZ63:BA63"/>
    <mergeCell ref="BB63:BC63"/>
    <mergeCell ref="BD63:BI63"/>
    <mergeCell ref="BD61:BI61"/>
    <mergeCell ref="AR62:AS62"/>
    <mergeCell ref="AT62:AU62"/>
    <mergeCell ref="AV62:AW62"/>
    <mergeCell ref="AX62:AY62"/>
    <mergeCell ref="AZ62:BA62"/>
    <mergeCell ref="BB62:BC62"/>
    <mergeCell ref="BD62:BI62"/>
    <mergeCell ref="AZ61:BA61"/>
    <mergeCell ref="BB61:BC61"/>
    <mergeCell ref="AN38:AO38"/>
    <mergeCell ref="AP38:AQ38"/>
    <mergeCell ref="AR38:AS38"/>
    <mergeCell ref="AF52:BC52"/>
    <mergeCell ref="AF53:BC53"/>
    <mergeCell ref="AF54:BC54"/>
    <mergeCell ref="AF55:BC55"/>
    <mergeCell ref="AT49:AU49"/>
    <mergeCell ref="AV49:AW49"/>
    <mergeCell ref="AX49:AY49"/>
    <mergeCell ref="AZ49:BA49"/>
    <mergeCell ref="BB49:BC49"/>
    <mergeCell ref="AH49:AI49"/>
    <mergeCell ref="AJ49:AK49"/>
    <mergeCell ref="AL49:AM49"/>
    <mergeCell ref="AN49:AO49"/>
    <mergeCell ref="AP49:AQ49"/>
    <mergeCell ref="AR49:AS49"/>
    <mergeCell ref="AL41:AM41"/>
    <mergeCell ref="AN41:AO41"/>
    <mergeCell ref="AP41:AQ41"/>
    <mergeCell ref="AR41:AS41"/>
    <mergeCell ref="AJ43:AK43"/>
    <mergeCell ref="AL43:AM43"/>
  </mergeCells>
  <printOptions horizontalCentered="1"/>
  <pageMargins left="0" right="0" top="0" bottom="0" header="0.31496062992125984" footer="0.31496062992125984"/>
  <pageSetup scale="6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G204"/>
  <sheetViews>
    <sheetView topLeftCell="A171" zoomScale="90" zoomScaleNormal="90" workbookViewId="0">
      <selection sqref="A1:BJ177"/>
    </sheetView>
  </sheetViews>
  <sheetFormatPr baseColWidth="10" defaultColWidth="3.42578125" defaultRowHeight="18" customHeight="1" x14ac:dyDescent="0.2"/>
  <cols>
    <col min="1" max="1" width="3.42578125" style="3" customWidth="1"/>
    <col min="2" max="55" width="3.42578125" style="4"/>
    <col min="56" max="56" width="3.42578125" style="4" customWidth="1"/>
    <col min="57" max="60" width="3.42578125" style="4"/>
    <col min="61" max="61" width="3.28515625" style="4" customWidth="1"/>
    <col min="62" max="16384" width="3.42578125" style="4"/>
  </cols>
  <sheetData>
    <row r="1" spans="2:61" ht="8.25" customHeight="1" thickBot="1" x14ac:dyDescent="0.25"/>
    <row r="2" spans="2:61" ht="8.25" customHeight="1" x14ac:dyDescent="0.2">
      <c r="B2" s="107"/>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9"/>
    </row>
    <row r="3" spans="2:61" ht="18" customHeight="1" x14ac:dyDescent="0.2">
      <c r="B3" s="110" t="s">
        <v>0</v>
      </c>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2"/>
    </row>
    <row r="4" spans="2:61" ht="18" customHeight="1" x14ac:dyDescent="0.2">
      <c r="B4" s="113" t="s">
        <v>14</v>
      </c>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5"/>
    </row>
    <row r="5" spans="2:61" ht="18" customHeight="1" x14ac:dyDescent="0.2">
      <c r="B5" s="116" t="s">
        <v>15</v>
      </c>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8"/>
    </row>
    <row r="6" spans="2:61" ht="18" customHeight="1" x14ac:dyDescent="0.2">
      <c r="B6" s="116" t="s">
        <v>16</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8"/>
    </row>
    <row r="7" spans="2:61" ht="18" customHeight="1" x14ac:dyDescent="0.2">
      <c r="B7" s="116" t="s">
        <v>17</v>
      </c>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117"/>
      <c r="AU7" s="117"/>
      <c r="AV7" s="117"/>
      <c r="AW7" s="117"/>
      <c r="AX7" s="117"/>
      <c r="AY7" s="117"/>
      <c r="AZ7" s="117"/>
      <c r="BA7" s="117"/>
      <c r="BB7" s="117"/>
      <c r="BC7" s="117"/>
      <c r="BD7" s="117"/>
      <c r="BE7" s="117"/>
      <c r="BF7" s="117"/>
      <c r="BG7" s="117"/>
      <c r="BH7" s="117"/>
      <c r="BI7" s="118"/>
    </row>
    <row r="8" spans="2:61" ht="18" customHeight="1" x14ac:dyDescent="0.2">
      <c r="B8" s="116" t="s">
        <v>18</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8"/>
    </row>
    <row r="9" spans="2:61" ht="18" customHeight="1" x14ac:dyDescent="0.2">
      <c r="B9" s="144" t="s">
        <v>19</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6"/>
    </row>
    <row r="10" spans="2:61" ht="8.25" customHeight="1" thickBot="1" x14ac:dyDescent="0.25">
      <c r="B10" s="147"/>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c r="BI10" s="149"/>
    </row>
    <row r="11" spans="2:61" ht="8.25" customHeight="1" x14ac:dyDescent="0.2">
      <c r="B11" s="107"/>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9"/>
    </row>
    <row r="12" spans="2:61" ht="18" customHeight="1" x14ac:dyDescent="0.2">
      <c r="B12" s="113" t="s">
        <v>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5"/>
    </row>
    <row r="13" spans="2:61" ht="18" customHeight="1" x14ac:dyDescent="0.2">
      <c r="B13" s="150" t="s">
        <v>20</v>
      </c>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c r="AB13" s="151"/>
      <c r="AC13" s="151"/>
      <c r="AD13" s="151"/>
      <c r="AE13" s="151"/>
      <c r="AF13" s="151"/>
      <c r="AG13" s="151"/>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c r="BI13" s="152"/>
    </row>
    <row r="14" spans="2:61" ht="18" customHeight="1" x14ac:dyDescent="0.2">
      <c r="B14" s="150" t="s">
        <v>62</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c r="BI14" s="152"/>
    </row>
    <row r="15" spans="2:61" ht="8.25" customHeight="1" thickBot="1" x14ac:dyDescent="0.25">
      <c r="B15" s="137"/>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138"/>
      <c r="AZ15" s="138"/>
      <c r="BA15" s="138"/>
      <c r="BB15" s="138"/>
      <c r="BC15" s="138"/>
      <c r="BD15" s="138"/>
      <c r="BE15" s="138"/>
      <c r="BF15" s="138"/>
      <c r="BG15" s="138"/>
      <c r="BH15" s="138"/>
      <c r="BI15" s="139"/>
    </row>
    <row r="16" spans="2:61" ht="8.25" customHeight="1" x14ac:dyDescent="0.2">
      <c r="B16" s="140"/>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41"/>
      <c r="AV16" s="141"/>
      <c r="AW16" s="141"/>
      <c r="AX16" s="141"/>
      <c r="AY16" s="141"/>
      <c r="AZ16" s="141"/>
      <c r="BA16" s="141"/>
      <c r="BB16" s="141"/>
      <c r="BC16" s="141"/>
      <c r="BD16" s="141"/>
      <c r="BE16" s="141"/>
      <c r="BF16" s="141"/>
      <c r="BG16" s="141"/>
      <c r="BH16" s="141"/>
      <c r="BI16" s="142"/>
    </row>
    <row r="17" spans="2:85" ht="18" customHeight="1" x14ac:dyDescent="0.2">
      <c r="B17" s="5"/>
      <c r="C17" s="154" t="s">
        <v>63</v>
      </c>
      <c r="D17" s="154"/>
      <c r="E17" s="154"/>
      <c r="F17" s="154"/>
      <c r="G17" s="154"/>
      <c r="H17" s="154"/>
      <c r="I17" s="154"/>
      <c r="J17" s="154"/>
      <c r="K17" s="154"/>
      <c r="L17" s="154"/>
      <c r="M17" s="154"/>
      <c r="N17" s="154"/>
      <c r="O17" s="154"/>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1"/>
      <c r="AU17" s="1"/>
      <c r="AV17" s="7"/>
      <c r="AW17" s="8"/>
      <c r="AX17" s="8"/>
      <c r="AY17" s="8"/>
      <c r="AZ17" s="8"/>
      <c r="BA17" s="8"/>
      <c r="BB17" s="8"/>
      <c r="BC17" s="1"/>
      <c r="BD17" s="1"/>
      <c r="BE17" s="114" t="s">
        <v>3</v>
      </c>
      <c r="BF17" s="114"/>
      <c r="BG17" s="143">
        <v>2016</v>
      </c>
      <c r="BH17" s="143"/>
      <c r="BI17" s="9"/>
    </row>
    <row r="18" spans="2:85" ht="8.25" customHeight="1" x14ac:dyDescent="0.2">
      <c r="B18" s="5"/>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1"/>
      <c r="AJ18" s="11"/>
      <c r="AK18" s="11"/>
      <c r="AL18" s="11"/>
      <c r="AM18" s="11"/>
      <c r="AN18" s="11"/>
      <c r="AO18" s="11"/>
      <c r="AP18" s="11"/>
      <c r="AQ18" s="8"/>
      <c r="AR18" s="8"/>
      <c r="AS18" s="8"/>
      <c r="AT18" s="8"/>
      <c r="AU18" s="8"/>
      <c r="AV18" s="7"/>
      <c r="AW18" s="8"/>
      <c r="AX18" s="8"/>
      <c r="AY18" s="8"/>
      <c r="AZ18" s="8"/>
      <c r="BA18" s="8"/>
      <c r="BB18" s="8"/>
      <c r="BC18" s="1"/>
      <c r="BD18" s="1"/>
      <c r="BE18" s="1"/>
      <c r="BF18" s="1"/>
      <c r="BG18" s="1"/>
      <c r="BH18" s="1"/>
      <c r="BI18" s="9"/>
    </row>
    <row r="19" spans="2:85" ht="18" customHeight="1" x14ac:dyDescent="0.2">
      <c r="B19" s="5"/>
      <c r="C19" s="154" t="s">
        <v>4</v>
      </c>
      <c r="D19" s="154"/>
      <c r="E19" s="154"/>
      <c r="F19" s="154"/>
      <c r="G19" s="154"/>
      <c r="H19" s="154"/>
      <c r="I19" s="154"/>
      <c r="J19" s="154"/>
      <c r="K19" s="154"/>
      <c r="L19" s="154"/>
      <c r="M19" s="154"/>
      <c r="N19" s="10"/>
      <c r="O19" s="10"/>
      <c r="P19" s="10"/>
      <c r="Q19" s="10"/>
      <c r="R19" s="10"/>
      <c r="S19" s="10"/>
      <c r="T19" s="10"/>
      <c r="U19" s="10"/>
      <c r="V19" s="10"/>
      <c r="W19" s="10"/>
      <c r="X19" s="10"/>
      <c r="Y19" s="10"/>
      <c r="Z19" s="10"/>
      <c r="AA19" s="10"/>
      <c r="AB19" s="10"/>
      <c r="AC19" s="10"/>
      <c r="AD19" s="10"/>
      <c r="AE19" s="10"/>
      <c r="AF19" s="10"/>
      <c r="AG19" s="10"/>
      <c r="AH19" s="10"/>
      <c r="AI19" s="11"/>
      <c r="AJ19" s="11"/>
      <c r="AK19" s="11"/>
      <c r="AL19" s="11"/>
      <c r="AM19" s="11"/>
      <c r="AN19" s="11"/>
      <c r="AO19" s="11"/>
      <c r="AP19" s="11"/>
      <c r="AQ19" s="8"/>
      <c r="AR19" s="8"/>
      <c r="AS19" s="8"/>
      <c r="AT19" s="1"/>
      <c r="AU19" s="1"/>
      <c r="AV19" s="1"/>
      <c r="AW19" s="1"/>
      <c r="AX19" s="1"/>
      <c r="AY19" s="1"/>
      <c r="AZ19" s="1"/>
      <c r="BA19" s="8"/>
      <c r="BB19" s="153" t="s">
        <v>897</v>
      </c>
      <c r="BC19" s="153"/>
      <c r="BD19" s="153"/>
      <c r="BE19" s="153"/>
      <c r="BF19" s="153"/>
      <c r="BG19" s="153"/>
      <c r="BH19" s="153"/>
      <c r="BI19" s="9"/>
    </row>
    <row r="20" spans="2:85" ht="8.25" customHeight="1" thickBot="1" x14ac:dyDescent="0.25">
      <c r="B20" s="12"/>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4"/>
      <c r="AJ20" s="14"/>
      <c r="AK20" s="14"/>
      <c r="AL20" s="14"/>
      <c r="AM20" s="14"/>
      <c r="AN20" s="14"/>
      <c r="AO20" s="14"/>
      <c r="AP20" s="14"/>
      <c r="AQ20" s="15"/>
      <c r="AR20" s="15"/>
      <c r="AS20" s="15"/>
      <c r="AT20" s="15"/>
      <c r="AU20" s="15"/>
      <c r="AV20" s="15"/>
      <c r="AW20" s="15"/>
      <c r="AX20" s="15"/>
      <c r="AY20" s="15"/>
      <c r="AZ20" s="15"/>
      <c r="BA20" s="15"/>
      <c r="BB20" s="15"/>
      <c r="BC20" s="16"/>
      <c r="BD20" s="16"/>
      <c r="BE20" s="16"/>
      <c r="BF20" s="16"/>
      <c r="BG20" s="16"/>
      <c r="BH20" s="16"/>
      <c r="BI20" s="17"/>
    </row>
    <row r="21" spans="2:85" ht="8.25" customHeight="1" x14ac:dyDescent="0.2">
      <c r="B21" s="18"/>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20"/>
      <c r="AJ21" s="20"/>
      <c r="AK21" s="20"/>
      <c r="AL21" s="20"/>
      <c r="AM21" s="20"/>
      <c r="AN21" s="20"/>
      <c r="AO21" s="20"/>
      <c r="AP21" s="20"/>
      <c r="AQ21" s="21"/>
      <c r="AR21" s="21"/>
      <c r="AS21" s="21"/>
      <c r="AT21" s="21"/>
      <c r="AU21" s="21"/>
      <c r="AV21" s="21"/>
      <c r="AW21" s="21"/>
      <c r="AX21" s="21"/>
      <c r="AY21" s="21"/>
      <c r="AZ21" s="21"/>
      <c r="BA21" s="21"/>
      <c r="BB21" s="21"/>
      <c r="BC21" s="22"/>
      <c r="BD21" s="22"/>
      <c r="BE21" s="22"/>
      <c r="BF21" s="22"/>
      <c r="BG21" s="22"/>
      <c r="BH21" s="22"/>
      <c r="BI21" s="23"/>
    </row>
    <row r="22" spans="2:85" ht="18" customHeight="1" x14ac:dyDescent="0.2">
      <c r="B22" s="5"/>
      <c r="C22" s="155" t="s">
        <v>5</v>
      </c>
      <c r="D22" s="161"/>
      <c r="E22" s="161"/>
      <c r="F22" s="161"/>
      <c r="G22" s="161"/>
      <c r="H22" s="161"/>
      <c r="I22" s="161"/>
      <c r="J22" s="161"/>
      <c r="K22" s="161"/>
      <c r="L22" s="161"/>
      <c r="M22" s="161"/>
      <c r="N22" s="161"/>
      <c r="O22" s="158" t="s">
        <v>176</v>
      </c>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8"/>
      <c r="AW22" s="158"/>
      <c r="AX22" s="158"/>
      <c r="AY22" s="158"/>
      <c r="AZ22" s="158"/>
      <c r="BA22" s="158"/>
      <c r="BB22" s="158"/>
      <c r="BC22" s="158"/>
      <c r="BD22" s="158"/>
      <c r="BE22" s="158"/>
      <c r="BF22" s="158"/>
      <c r="BG22" s="158"/>
      <c r="BH22" s="158"/>
      <c r="BI22" s="9"/>
    </row>
    <row r="23" spans="2:85" ht="18" customHeight="1" x14ac:dyDescent="0.2">
      <c r="B23" s="5"/>
      <c r="C23" s="155" t="s">
        <v>7</v>
      </c>
      <c r="D23" s="161"/>
      <c r="E23" s="161"/>
      <c r="F23" s="161"/>
      <c r="G23" s="161"/>
      <c r="H23" s="161"/>
      <c r="I23" s="161"/>
      <c r="J23" s="161"/>
      <c r="K23" s="161"/>
      <c r="L23" s="161"/>
      <c r="M23" s="161"/>
      <c r="N23" s="161"/>
      <c r="O23" s="158" t="s">
        <v>175</v>
      </c>
      <c r="P23" s="158"/>
      <c r="Q23" s="158"/>
      <c r="R23" s="29"/>
      <c r="S23" s="29"/>
      <c r="T23" s="29"/>
      <c r="U23" s="29"/>
      <c r="V23" s="29"/>
      <c r="W23" s="29"/>
      <c r="X23" s="29"/>
      <c r="Y23" s="29"/>
      <c r="Z23" s="29"/>
      <c r="AA23" s="29"/>
      <c r="AB23" s="29"/>
      <c r="AC23" s="29"/>
      <c r="AD23" s="29"/>
      <c r="AE23" s="29"/>
      <c r="AF23" s="29"/>
      <c r="AG23" s="29"/>
      <c r="AH23" s="29"/>
      <c r="AI23" s="30"/>
      <c r="AJ23" s="30"/>
      <c r="AK23" s="30"/>
      <c r="AL23" s="30"/>
      <c r="AM23" s="30"/>
      <c r="AN23" s="30"/>
      <c r="AO23" s="30"/>
      <c r="AP23" s="30"/>
      <c r="AQ23" s="30"/>
      <c r="AR23" s="30"/>
      <c r="AS23" s="30"/>
      <c r="AT23" s="30"/>
      <c r="AU23" s="30"/>
      <c r="AV23" s="30"/>
      <c r="AW23" s="30"/>
      <c r="AX23" s="30"/>
      <c r="AY23" s="30"/>
      <c r="AZ23" s="30"/>
      <c r="BA23" s="30"/>
      <c r="BB23" s="30"/>
      <c r="BC23" s="29"/>
      <c r="BD23" s="29"/>
      <c r="BE23" s="29"/>
      <c r="BF23" s="29"/>
      <c r="BG23" s="29"/>
      <c r="BH23" s="29"/>
      <c r="BI23" s="9"/>
    </row>
    <row r="24" spans="2:85" ht="18" customHeight="1" x14ac:dyDescent="0.2">
      <c r="B24" s="5"/>
      <c r="C24" s="155" t="s">
        <v>11</v>
      </c>
      <c r="D24" s="155"/>
      <c r="E24" s="155"/>
      <c r="F24" s="155"/>
      <c r="G24" s="155"/>
      <c r="H24" s="155"/>
      <c r="I24" s="155"/>
      <c r="J24" s="155"/>
      <c r="K24" s="155"/>
      <c r="L24" s="155"/>
      <c r="M24" s="155"/>
      <c r="N24" s="155"/>
      <c r="O24" s="160">
        <v>0.05</v>
      </c>
      <c r="P24" s="158"/>
      <c r="Q24" s="158"/>
      <c r="R24" s="29"/>
      <c r="S24" s="29"/>
      <c r="T24" s="29"/>
      <c r="U24" s="29"/>
      <c r="V24" s="29"/>
      <c r="W24" s="29"/>
      <c r="X24" s="29"/>
      <c r="Y24" s="29"/>
      <c r="Z24" s="29"/>
      <c r="AA24" s="29"/>
      <c r="AB24" s="29"/>
      <c r="AC24" s="29"/>
      <c r="AD24" s="29"/>
      <c r="AE24" s="29"/>
      <c r="AF24" s="29"/>
      <c r="AG24" s="29"/>
      <c r="AH24" s="29"/>
      <c r="AI24" s="30"/>
      <c r="AJ24" s="30"/>
      <c r="AK24" s="30"/>
      <c r="AL24" s="30"/>
      <c r="AM24" s="30"/>
      <c r="AN24" s="30"/>
      <c r="AO24" s="30"/>
      <c r="AP24" s="30"/>
      <c r="AQ24" s="30"/>
      <c r="AR24" s="30"/>
      <c r="AS24" s="30"/>
      <c r="AT24" s="30"/>
      <c r="AU24" s="30"/>
      <c r="AV24" s="30"/>
      <c r="AW24" s="30"/>
      <c r="AX24" s="30"/>
      <c r="AY24" s="30"/>
      <c r="AZ24" s="30"/>
      <c r="BA24" s="30"/>
      <c r="BB24" s="30"/>
      <c r="BC24" s="29"/>
      <c r="BD24" s="29"/>
      <c r="BE24" s="29"/>
      <c r="BF24" s="29"/>
      <c r="BG24" s="29"/>
      <c r="BH24" s="29"/>
      <c r="BI24" s="9"/>
    </row>
    <row r="25" spans="2:85" ht="12.75" x14ac:dyDescent="0.2">
      <c r="B25" s="5"/>
      <c r="C25" s="155" t="s">
        <v>6</v>
      </c>
      <c r="D25" s="155"/>
      <c r="E25" s="155"/>
      <c r="F25" s="155"/>
      <c r="G25" s="155"/>
      <c r="H25" s="155"/>
      <c r="I25" s="155"/>
      <c r="J25" s="155"/>
      <c r="K25" s="155"/>
      <c r="L25" s="155"/>
      <c r="M25" s="155"/>
      <c r="N25" s="155"/>
      <c r="O25" s="156" t="s">
        <v>177</v>
      </c>
      <c r="P25" s="156"/>
      <c r="Q25" s="156"/>
      <c r="R25" s="156"/>
      <c r="S25" s="156"/>
      <c r="T25" s="156"/>
      <c r="U25" s="156"/>
      <c r="V25" s="156"/>
      <c r="W25" s="156"/>
      <c r="X25" s="156"/>
      <c r="Y25" s="156"/>
      <c r="Z25" s="156"/>
      <c r="AA25" s="156"/>
      <c r="AB25" s="156"/>
      <c r="AC25" s="156"/>
      <c r="AD25" s="156"/>
      <c r="AE25" s="156"/>
      <c r="AF25" s="156"/>
      <c r="AG25" s="156"/>
      <c r="AH25" s="156"/>
      <c r="AI25" s="156"/>
      <c r="AJ25" s="156"/>
      <c r="AK25" s="156"/>
      <c r="AL25" s="156"/>
      <c r="AM25" s="156"/>
      <c r="AN25" s="156"/>
      <c r="AO25" s="156"/>
      <c r="AP25" s="156"/>
      <c r="AQ25" s="156"/>
      <c r="AR25" s="156"/>
      <c r="AS25" s="156"/>
      <c r="AT25" s="156"/>
      <c r="AU25" s="156"/>
      <c r="AV25" s="156"/>
      <c r="AW25" s="156"/>
      <c r="AX25" s="156"/>
      <c r="AY25" s="156"/>
      <c r="AZ25" s="156"/>
      <c r="BA25" s="156"/>
      <c r="BB25" s="156"/>
      <c r="BC25" s="156"/>
      <c r="BD25" s="156"/>
      <c r="BE25" s="156"/>
      <c r="BF25" s="156"/>
      <c r="BG25" s="156"/>
      <c r="BH25" s="156"/>
      <c r="BI25" s="9"/>
    </row>
    <row r="26" spans="2:85" ht="18" customHeight="1" x14ac:dyDescent="0.2">
      <c r="B26" s="5"/>
      <c r="C26" s="155" t="s">
        <v>7</v>
      </c>
      <c r="D26" s="155"/>
      <c r="E26" s="155"/>
      <c r="F26" s="155"/>
      <c r="G26" s="155"/>
      <c r="H26" s="155"/>
      <c r="I26" s="155"/>
      <c r="J26" s="155"/>
      <c r="K26" s="155"/>
      <c r="L26" s="155"/>
      <c r="M26" s="155"/>
      <c r="N26" s="155"/>
      <c r="O26" s="158" t="s">
        <v>178</v>
      </c>
      <c r="P26" s="158"/>
      <c r="Q26" s="158"/>
      <c r="R26" s="158"/>
      <c r="S26" s="29"/>
      <c r="T26" s="29"/>
      <c r="U26" s="29"/>
      <c r="V26" s="29"/>
      <c r="W26" s="29"/>
      <c r="X26" s="29"/>
      <c r="Y26" s="29"/>
      <c r="Z26" s="29"/>
      <c r="AA26" s="29"/>
      <c r="AB26" s="29"/>
      <c r="AC26" s="29"/>
      <c r="AD26" s="29"/>
      <c r="AE26" s="29"/>
      <c r="AF26" s="29"/>
      <c r="AG26" s="29"/>
      <c r="AH26" s="29"/>
      <c r="AI26" s="30"/>
      <c r="AJ26" s="30"/>
      <c r="AK26" s="30"/>
      <c r="AL26" s="30"/>
      <c r="AM26" s="30"/>
      <c r="AN26" s="30"/>
      <c r="AO26" s="30"/>
      <c r="AP26" s="30"/>
      <c r="AQ26" s="30"/>
      <c r="AR26" s="30"/>
      <c r="AS26" s="30"/>
      <c r="AT26" s="30"/>
      <c r="AU26" s="30"/>
      <c r="AV26" s="30"/>
      <c r="AW26" s="30"/>
      <c r="AX26" s="30"/>
      <c r="AY26" s="30"/>
      <c r="AZ26" s="30"/>
      <c r="BA26" s="30"/>
      <c r="BB26" s="30"/>
      <c r="BC26" s="29"/>
      <c r="BD26" s="29"/>
      <c r="BE26" s="29"/>
      <c r="BF26" s="29"/>
      <c r="BG26" s="29"/>
      <c r="BH26" s="29"/>
      <c r="BI26" s="9"/>
    </row>
    <row r="27" spans="2:85" ht="18" customHeight="1" x14ac:dyDescent="0.2">
      <c r="B27" s="5"/>
      <c r="C27" s="155" t="s">
        <v>10</v>
      </c>
      <c r="D27" s="155"/>
      <c r="E27" s="155"/>
      <c r="F27" s="155"/>
      <c r="G27" s="155"/>
      <c r="H27" s="155"/>
      <c r="I27" s="155"/>
      <c r="J27" s="155"/>
      <c r="K27" s="155"/>
      <c r="L27" s="155"/>
      <c r="M27" s="155"/>
      <c r="N27" s="155"/>
      <c r="O27" s="160">
        <v>0.75</v>
      </c>
      <c r="P27" s="158"/>
      <c r="Q27" s="158"/>
      <c r="R27" s="29"/>
      <c r="S27" s="29"/>
      <c r="T27" s="29"/>
      <c r="U27" s="29"/>
      <c r="V27" s="29"/>
      <c r="W27" s="29"/>
      <c r="X27" s="29"/>
      <c r="Y27" s="29"/>
      <c r="Z27" s="29"/>
      <c r="AA27" s="29"/>
      <c r="AB27" s="29"/>
      <c r="AC27" s="29"/>
      <c r="AD27" s="29"/>
      <c r="AE27" s="29"/>
      <c r="AF27" s="29"/>
      <c r="AG27" s="29"/>
      <c r="AH27" s="29"/>
      <c r="AI27" s="30"/>
      <c r="AJ27" s="30"/>
      <c r="AK27" s="30"/>
      <c r="AL27" s="30"/>
      <c r="AM27" s="30"/>
      <c r="AN27" s="30"/>
      <c r="AO27" s="30"/>
      <c r="AP27" s="30"/>
      <c r="AQ27" s="30"/>
      <c r="AR27" s="30"/>
      <c r="AS27" s="30"/>
      <c r="AT27" s="30"/>
      <c r="AU27" s="30"/>
      <c r="AV27" s="30"/>
      <c r="AW27" s="30"/>
      <c r="AX27" s="30"/>
      <c r="AY27" s="30"/>
      <c r="AZ27" s="30"/>
      <c r="BA27" s="30"/>
      <c r="BB27" s="30"/>
      <c r="BC27" s="29"/>
      <c r="BD27" s="29"/>
      <c r="BE27" s="29"/>
      <c r="BF27" s="29"/>
      <c r="BG27" s="29"/>
      <c r="BH27" s="29"/>
      <c r="BI27" s="9"/>
    </row>
    <row r="28" spans="2:85" ht="18" customHeight="1" x14ac:dyDescent="0.2">
      <c r="B28" s="5"/>
      <c r="C28" s="155" t="s">
        <v>8</v>
      </c>
      <c r="D28" s="155"/>
      <c r="E28" s="155"/>
      <c r="F28" s="155"/>
      <c r="G28" s="155"/>
      <c r="H28" s="155"/>
      <c r="I28" s="155"/>
      <c r="J28" s="155"/>
      <c r="K28" s="155"/>
      <c r="L28" s="155"/>
      <c r="M28" s="155"/>
      <c r="N28" s="155"/>
      <c r="O28" s="158" t="s">
        <v>179</v>
      </c>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8"/>
      <c r="AY28" s="158"/>
      <c r="AZ28" s="158"/>
      <c r="BA28" s="158"/>
      <c r="BB28" s="158"/>
      <c r="BC28" s="158"/>
      <c r="BD28" s="158"/>
      <c r="BE28" s="158"/>
      <c r="BF28" s="158"/>
      <c r="BG28" s="158"/>
      <c r="BH28" s="158"/>
      <c r="BI28" s="9"/>
    </row>
    <row r="29" spans="2:85" ht="9.75" customHeight="1" thickBot="1" x14ac:dyDescent="0.25">
      <c r="B29" s="12"/>
      <c r="C29" s="24"/>
      <c r="D29" s="24"/>
      <c r="E29" s="24"/>
      <c r="F29" s="24"/>
      <c r="G29" s="24"/>
      <c r="H29" s="24"/>
      <c r="I29" s="24"/>
      <c r="J29" s="24"/>
      <c r="K29" s="24"/>
      <c r="L29" s="24"/>
      <c r="M29" s="24"/>
      <c r="N29" s="24"/>
      <c r="O29" s="2"/>
      <c r="P29" s="2"/>
      <c r="Q29" s="2"/>
      <c r="R29" s="2"/>
      <c r="S29" s="2"/>
      <c r="T29" s="2"/>
      <c r="U29" s="2"/>
      <c r="V29" s="2"/>
      <c r="W29" s="2"/>
      <c r="X29" s="2"/>
      <c r="Y29" s="2"/>
      <c r="Z29" s="2"/>
      <c r="AA29" s="2"/>
      <c r="AB29" s="2"/>
      <c r="AC29" s="2"/>
      <c r="AD29" s="2"/>
      <c r="AE29" s="2"/>
      <c r="AF29" s="2"/>
      <c r="AG29" s="2"/>
      <c r="AH29" s="2"/>
      <c r="AI29" s="25"/>
      <c r="AJ29" s="25"/>
      <c r="AK29" s="25"/>
      <c r="AL29" s="25"/>
      <c r="AM29" s="25"/>
      <c r="AN29" s="25"/>
      <c r="AO29" s="25"/>
      <c r="AP29" s="25"/>
      <c r="AQ29" s="25"/>
      <c r="AR29" s="25"/>
      <c r="AS29" s="25"/>
      <c r="AT29" s="25"/>
      <c r="AU29" s="25"/>
      <c r="AV29" s="25"/>
      <c r="AW29" s="25"/>
      <c r="AX29" s="25"/>
      <c r="AY29" s="25"/>
      <c r="AZ29" s="25"/>
      <c r="BA29" s="25"/>
      <c r="BB29" s="25"/>
      <c r="BC29" s="16"/>
      <c r="BD29" s="16"/>
      <c r="BE29" s="16"/>
      <c r="BF29" s="16"/>
      <c r="BG29" s="16"/>
      <c r="BH29" s="16"/>
      <c r="BI29" s="17"/>
    </row>
    <row r="30" spans="2:85" ht="9.75" customHeight="1" x14ac:dyDescent="0.2">
      <c r="B30" s="122" t="s">
        <v>12</v>
      </c>
      <c r="C30" s="162"/>
      <c r="D30" s="162"/>
      <c r="E30" s="162"/>
      <c r="F30" s="162"/>
      <c r="G30" s="162"/>
      <c r="H30" s="162"/>
      <c r="I30" s="162"/>
      <c r="J30" s="162"/>
      <c r="K30" s="162"/>
      <c r="L30" s="162"/>
      <c r="M30" s="162"/>
      <c r="N30" s="162"/>
      <c r="O30" s="162"/>
      <c r="P30" s="162"/>
      <c r="Q30" s="162"/>
      <c r="R30" s="162"/>
      <c r="S30" s="162"/>
      <c r="T30" s="123"/>
      <c r="U30" s="122" t="s">
        <v>13</v>
      </c>
      <c r="V30" s="162"/>
      <c r="W30" s="162"/>
      <c r="X30" s="162"/>
      <c r="Y30" s="162"/>
      <c r="Z30" s="123"/>
      <c r="AA30" s="128" t="s">
        <v>2</v>
      </c>
      <c r="AB30" s="129"/>
      <c r="AC30" s="129"/>
      <c r="AD30" s="129"/>
      <c r="AE30" s="130"/>
      <c r="AF30" s="122" t="s">
        <v>32</v>
      </c>
      <c r="AG30" s="123"/>
      <c r="AH30" s="122" t="s">
        <v>21</v>
      </c>
      <c r="AI30" s="123"/>
      <c r="AJ30" s="122" t="s">
        <v>22</v>
      </c>
      <c r="AK30" s="123"/>
      <c r="AL30" s="122" t="s">
        <v>23</v>
      </c>
      <c r="AM30" s="123"/>
      <c r="AN30" s="122" t="s">
        <v>24</v>
      </c>
      <c r="AO30" s="123"/>
      <c r="AP30" s="122" t="s">
        <v>25</v>
      </c>
      <c r="AQ30" s="123"/>
      <c r="AR30" s="122" t="s">
        <v>26</v>
      </c>
      <c r="AS30" s="123"/>
      <c r="AT30" s="122" t="s">
        <v>27</v>
      </c>
      <c r="AU30" s="123"/>
      <c r="AV30" s="122" t="s">
        <v>28</v>
      </c>
      <c r="AW30" s="123"/>
      <c r="AX30" s="122" t="s">
        <v>29</v>
      </c>
      <c r="AY30" s="123"/>
      <c r="AZ30" s="122" t="s">
        <v>30</v>
      </c>
      <c r="BA30" s="123"/>
      <c r="BB30" s="122" t="s">
        <v>31</v>
      </c>
      <c r="BC30" s="123"/>
      <c r="BD30" s="128" t="s">
        <v>9</v>
      </c>
      <c r="BE30" s="129"/>
      <c r="BF30" s="129"/>
      <c r="BG30" s="129"/>
      <c r="BH30" s="129"/>
      <c r="BI30" s="130"/>
    </row>
    <row r="31" spans="2:85" ht="18" customHeight="1" x14ac:dyDescent="0.2">
      <c r="B31" s="124"/>
      <c r="C31" s="163"/>
      <c r="D31" s="163"/>
      <c r="E31" s="163"/>
      <c r="F31" s="163"/>
      <c r="G31" s="163"/>
      <c r="H31" s="163"/>
      <c r="I31" s="163"/>
      <c r="J31" s="163"/>
      <c r="K31" s="163"/>
      <c r="L31" s="163"/>
      <c r="M31" s="163"/>
      <c r="N31" s="163"/>
      <c r="O31" s="163"/>
      <c r="P31" s="163"/>
      <c r="Q31" s="163"/>
      <c r="R31" s="163"/>
      <c r="S31" s="163"/>
      <c r="T31" s="125"/>
      <c r="U31" s="124"/>
      <c r="V31" s="163"/>
      <c r="W31" s="163"/>
      <c r="X31" s="163"/>
      <c r="Y31" s="163"/>
      <c r="Z31" s="125"/>
      <c r="AA31" s="131"/>
      <c r="AB31" s="132"/>
      <c r="AC31" s="132"/>
      <c r="AD31" s="132"/>
      <c r="AE31" s="133"/>
      <c r="AF31" s="124"/>
      <c r="AG31" s="125"/>
      <c r="AH31" s="124"/>
      <c r="AI31" s="125"/>
      <c r="AJ31" s="124"/>
      <c r="AK31" s="125"/>
      <c r="AL31" s="124"/>
      <c r="AM31" s="125"/>
      <c r="AN31" s="124"/>
      <c r="AO31" s="125"/>
      <c r="AP31" s="124"/>
      <c r="AQ31" s="125"/>
      <c r="AR31" s="124"/>
      <c r="AS31" s="125"/>
      <c r="AT31" s="124"/>
      <c r="AU31" s="125"/>
      <c r="AV31" s="124"/>
      <c r="AW31" s="125"/>
      <c r="AX31" s="124"/>
      <c r="AY31" s="125"/>
      <c r="AZ31" s="124"/>
      <c r="BA31" s="125"/>
      <c r="BB31" s="124"/>
      <c r="BC31" s="125"/>
      <c r="BD31" s="131"/>
      <c r="BE31" s="132"/>
      <c r="BF31" s="132"/>
      <c r="BG31" s="132"/>
      <c r="BH31" s="132"/>
      <c r="BI31" s="133"/>
      <c r="BJ31" s="3"/>
      <c r="BK31" s="3"/>
      <c r="BL31" s="3"/>
      <c r="BM31" s="3"/>
      <c r="BN31" s="3"/>
      <c r="BO31" s="3"/>
      <c r="BP31" s="3"/>
      <c r="BQ31" s="3"/>
      <c r="BR31" s="3"/>
      <c r="BS31" s="3"/>
      <c r="BT31" s="3"/>
      <c r="BU31" s="3"/>
      <c r="BV31" s="3"/>
      <c r="BW31" s="3"/>
      <c r="BX31" s="3"/>
      <c r="BY31" s="3"/>
      <c r="BZ31" s="3"/>
      <c r="CA31" s="3"/>
      <c r="CB31" s="3"/>
      <c r="CC31" s="3"/>
      <c r="CD31" s="3"/>
      <c r="CE31" s="3"/>
      <c r="CF31" s="3"/>
      <c r="CG31" s="3"/>
    </row>
    <row r="32" spans="2:85" ht="9.75" customHeight="1" thickBot="1" x14ac:dyDescent="0.25">
      <c r="B32" s="126"/>
      <c r="C32" s="164"/>
      <c r="D32" s="164"/>
      <c r="E32" s="164"/>
      <c r="F32" s="164"/>
      <c r="G32" s="164"/>
      <c r="H32" s="164"/>
      <c r="I32" s="164"/>
      <c r="J32" s="164"/>
      <c r="K32" s="164"/>
      <c r="L32" s="164"/>
      <c r="M32" s="164"/>
      <c r="N32" s="164"/>
      <c r="O32" s="164"/>
      <c r="P32" s="164"/>
      <c r="Q32" s="164"/>
      <c r="R32" s="164"/>
      <c r="S32" s="164"/>
      <c r="T32" s="127"/>
      <c r="U32" s="126"/>
      <c r="V32" s="164"/>
      <c r="W32" s="164"/>
      <c r="X32" s="164"/>
      <c r="Y32" s="164"/>
      <c r="Z32" s="127"/>
      <c r="AA32" s="134"/>
      <c r="AB32" s="135"/>
      <c r="AC32" s="135"/>
      <c r="AD32" s="135"/>
      <c r="AE32" s="136"/>
      <c r="AF32" s="126"/>
      <c r="AG32" s="127"/>
      <c r="AH32" s="126"/>
      <c r="AI32" s="127"/>
      <c r="AJ32" s="126"/>
      <c r="AK32" s="127"/>
      <c r="AL32" s="126"/>
      <c r="AM32" s="127"/>
      <c r="AN32" s="126"/>
      <c r="AO32" s="127"/>
      <c r="AP32" s="126"/>
      <c r="AQ32" s="127"/>
      <c r="AR32" s="126"/>
      <c r="AS32" s="127"/>
      <c r="AT32" s="126"/>
      <c r="AU32" s="127"/>
      <c r="AV32" s="126"/>
      <c r="AW32" s="127"/>
      <c r="AX32" s="126"/>
      <c r="AY32" s="127"/>
      <c r="AZ32" s="126"/>
      <c r="BA32" s="127"/>
      <c r="BB32" s="126"/>
      <c r="BC32" s="127"/>
      <c r="BD32" s="134"/>
      <c r="BE32" s="135"/>
      <c r="BF32" s="135"/>
      <c r="BG32" s="135"/>
      <c r="BH32" s="135"/>
      <c r="BI32" s="136"/>
      <c r="BJ32" s="3"/>
      <c r="BK32" s="3"/>
      <c r="BL32" s="3"/>
      <c r="BM32" s="3"/>
      <c r="BN32" s="3"/>
      <c r="BO32" s="3"/>
      <c r="BP32" s="3"/>
      <c r="BQ32" s="3"/>
      <c r="BR32" s="3"/>
      <c r="BS32" s="3"/>
      <c r="BT32" s="3"/>
      <c r="BU32" s="3"/>
      <c r="BV32" s="3"/>
      <c r="BW32" s="3"/>
      <c r="BX32" s="3"/>
      <c r="BY32" s="3"/>
      <c r="BZ32" s="3"/>
      <c r="CA32" s="3"/>
      <c r="CB32" s="3"/>
      <c r="CC32" s="3"/>
      <c r="CD32" s="3"/>
      <c r="CE32" s="3"/>
      <c r="CF32" s="3"/>
      <c r="CG32" s="3"/>
    </row>
    <row r="33" spans="1:85" ht="36" customHeight="1" x14ac:dyDescent="0.2">
      <c r="A33" s="26"/>
      <c r="B33" s="93" t="s">
        <v>399</v>
      </c>
      <c r="C33" s="94"/>
      <c r="D33" s="94"/>
      <c r="E33" s="94"/>
      <c r="F33" s="94"/>
      <c r="G33" s="94"/>
      <c r="H33" s="94"/>
      <c r="I33" s="94"/>
      <c r="J33" s="94"/>
      <c r="K33" s="94"/>
      <c r="L33" s="94"/>
      <c r="M33" s="94"/>
      <c r="N33" s="94"/>
      <c r="O33" s="94"/>
      <c r="P33" s="94"/>
      <c r="Q33" s="94"/>
      <c r="R33" s="94"/>
      <c r="S33" s="94"/>
      <c r="T33" s="95"/>
      <c r="U33" s="96" t="s">
        <v>180</v>
      </c>
      <c r="V33" s="97"/>
      <c r="W33" s="98"/>
      <c r="X33" s="98"/>
      <c r="Y33" s="98"/>
      <c r="Z33" s="99"/>
      <c r="AA33" s="100">
        <f>+BD33/$BD$70</f>
        <v>1.5279735094547574E-2</v>
      </c>
      <c r="AB33" s="101"/>
      <c r="AC33" s="101"/>
      <c r="AD33" s="101"/>
      <c r="AE33" s="102"/>
      <c r="AF33" s="243"/>
      <c r="AG33" s="244"/>
      <c r="AH33" s="243"/>
      <c r="AI33" s="244"/>
      <c r="AJ33" s="245"/>
      <c r="AK33" s="246"/>
      <c r="AL33" s="245"/>
      <c r="AM33" s="246"/>
      <c r="AN33" s="245"/>
      <c r="AO33" s="246"/>
      <c r="AP33" s="245"/>
      <c r="AQ33" s="246"/>
      <c r="AR33" s="245"/>
      <c r="AS33" s="246"/>
      <c r="AT33" s="245"/>
      <c r="AU33" s="246"/>
      <c r="AV33" s="245"/>
      <c r="AW33" s="246"/>
      <c r="AX33" s="245">
        <v>1</v>
      </c>
      <c r="AY33" s="246"/>
      <c r="AZ33" s="245"/>
      <c r="BA33" s="246"/>
      <c r="BB33" s="245"/>
      <c r="BC33" s="246"/>
      <c r="BD33" s="223">
        <v>2021411.4285714286</v>
      </c>
      <c r="BE33" s="224"/>
      <c r="BF33" s="224"/>
      <c r="BG33" s="224"/>
      <c r="BH33" s="224"/>
      <c r="BI33" s="225"/>
      <c r="BJ33" s="3"/>
      <c r="BK33" s="3"/>
      <c r="BL33" s="3"/>
      <c r="BM33" s="3"/>
      <c r="BN33" s="3"/>
      <c r="BO33" s="3"/>
      <c r="BP33" s="3"/>
      <c r="BQ33" s="3"/>
      <c r="BR33" s="3"/>
      <c r="BS33" s="3"/>
      <c r="BT33" s="3"/>
      <c r="BU33" s="3"/>
      <c r="BV33" s="3"/>
      <c r="BW33" s="3"/>
      <c r="BX33" s="3"/>
      <c r="BY33" s="3"/>
      <c r="BZ33" s="3"/>
      <c r="CA33" s="3"/>
      <c r="CB33" s="3"/>
      <c r="CC33" s="3"/>
      <c r="CD33" s="3"/>
      <c r="CE33" s="3"/>
      <c r="CF33" s="3"/>
      <c r="CG33" s="3"/>
    </row>
    <row r="34" spans="1:85" ht="36" customHeight="1" x14ac:dyDescent="0.2">
      <c r="A34" s="26"/>
      <c r="B34" s="57" t="s">
        <v>400</v>
      </c>
      <c r="C34" s="58"/>
      <c r="D34" s="58"/>
      <c r="E34" s="58"/>
      <c r="F34" s="58"/>
      <c r="G34" s="58"/>
      <c r="H34" s="58"/>
      <c r="I34" s="58"/>
      <c r="J34" s="58"/>
      <c r="K34" s="58"/>
      <c r="L34" s="58"/>
      <c r="M34" s="58"/>
      <c r="N34" s="58"/>
      <c r="O34" s="58"/>
      <c r="P34" s="58"/>
      <c r="Q34" s="58"/>
      <c r="R34" s="58"/>
      <c r="S34" s="58"/>
      <c r="T34" s="59"/>
      <c r="U34" s="60" t="s">
        <v>181</v>
      </c>
      <c r="V34" s="61"/>
      <c r="W34" s="61"/>
      <c r="X34" s="61"/>
      <c r="Y34" s="61"/>
      <c r="Z34" s="62"/>
      <c r="AA34" s="63">
        <f t="shared" ref="AA34:AA69" si="0">+BD34/$BD$70</f>
        <v>5.0278853653686788E-4</v>
      </c>
      <c r="AB34" s="64"/>
      <c r="AC34" s="64"/>
      <c r="AD34" s="64"/>
      <c r="AE34" s="65"/>
      <c r="AF34" s="249"/>
      <c r="AG34" s="250"/>
      <c r="AH34" s="249"/>
      <c r="AI34" s="250"/>
      <c r="AJ34" s="247"/>
      <c r="AK34" s="248"/>
      <c r="AL34" s="247"/>
      <c r="AM34" s="248"/>
      <c r="AN34" s="247"/>
      <c r="AO34" s="248"/>
      <c r="AP34" s="247"/>
      <c r="AQ34" s="248"/>
      <c r="AR34" s="247"/>
      <c r="AS34" s="248"/>
      <c r="AT34" s="247"/>
      <c r="AU34" s="248"/>
      <c r="AV34" s="247"/>
      <c r="AW34" s="248"/>
      <c r="AX34" s="247">
        <v>1</v>
      </c>
      <c r="AY34" s="248"/>
      <c r="AZ34" s="247"/>
      <c r="BA34" s="248"/>
      <c r="BB34" s="247"/>
      <c r="BC34" s="248"/>
      <c r="BD34" s="228">
        <v>66515.71428571429</v>
      </c>
      <c r="BE34" s="229"/>
      <c r="BF34" s="229"/>
      <c r="BG34" s="229"/>
      <c r="BH34" s="229"/>
      <c r="BI34" s="230"/>
      <c r="BJ34" s="3"/>
      <c r="BK34" s="3"/>
      <c r="BL34" s="3"/>
      <c r="BM34" s="3"/>
      <c r="BN34" s="3"/>
      <c r="BO34" s="3"/>
      <c r="BP34" s="3"/>
      <c r="BQ34" s="3"/>
      <c r="BR34" s="3"/>
      <c r="BS34" s="3"/>
      <c r="BT34" s="3"/>
      <c r="BU34" s="3"/>
      <c r="BV34" s="3"/>
      <c r="BW34" s="3"/>
      <c r="BX34" s="3"/>
      <c r="BY34" s="3"/>
      <c r="BZ34" s="3"/>
      <c r="CA34" s="3"/>
      <c r="CB34" s="3"/>
      <c r="CC34" s="3"/>
      <c r="CD34" s="3"/>
      <c r="CE34" s="3"/>
      <c r="CF34" s="3"/>
      <c r="CG34" s="3"/>
    </row>
    <row r="35" spans="1:85" ht="54" customHeight="1" x14ac:dyDescent="0.2">
      <c r="A35" s="26"/>
      <c r="B35" s="42" t="s">
        <v>401</v>
      </c>
      <c r="C35" s="43"/>
      <c r="D35" s="43"/>
      <c r="E35" s="43"/>
      <c r="F35" s="43"/>
      <c r="G35" s="43"/>
      <c r="H35" s="43"/>
      <c r="I35" s="43"/>
      <c r="J35" s="43"/>
      <c r="K35" s="43"/>
      <c r="L35" s="43"/>
      <c r="M35" s="43"/>
      <c r="N35" s="43"/>
      <c r="O35" s="43"/>
      <c r="P35" s="43"/>
      <c r="Q35" s="43"/>
      <c r="R35" s="43"/>
      <c r="S35" s="43"/>
      <c r="T35" s="44"/>
      <c r="U35" s="45" t="s">
        <v>182</v>
      </c>
      <c r="V35" s="46"/>
      <c r="W35" s="46"/>
      <c r="X35" s="46"/>
      <c r="Y35" s="46"/>
      <c r="Z35" s="47"/>
      <c r="AA35" s="48">
        <f t="shared" si="0"/>
        <v>1.6371948460412167E-2</v>
      </c>
      <c r="AB35" s="49"/>
      <c r="AC35" s="49"/>
      <c r="AD35" s="49"/>
      <c r="AE35" s="50"/>
      <c r="AF35" s="212"/>
      <c r="AG35" s="213"/>
      <c r="AH35" s="212"/>
      <c r="AI35" s="213"/>
      <c r="AJ35" s="192"/>
      <c r="AK35" s="193"/>
      <c r="AL35" s="192"/>
      <c r="AM35" s="193"/>
      <c r="AN35" s="192"/>
      <c r="AO35" s="193"/>
      <c r="AP35" s="192"/>
      <c r="AQ35" s="193"/>
      <c r="AR35" s="192"/>
      <c r="AS35" s="193"/>
      <c r="AT35" s="192"/>
      <c r="AU35" s="193"/>
      <c r="AV35" s="192"/>
      <c r="AW35" s="193"/>
      <c r="AX35" s="192"/>
      <c r="AY35" s="193"/>
      <c r="AZ35" s="192"/>
      <c r="BA35" s="193"/>
      <c r="BB35" s="192">
        <v>1</v>
      </c>
      <c r="BC35" s="193"/>
      <c r="BD35" s="69">
        <v>2165904.2857142854</v>
      </c>
      <c r="BE35" s="70"/>
      <c r="BF35" s="70"/>
      <c r="BG35" s="70"/>
      <c r="BH35" s="70"/>
      <c r="BI35" s="71"/>
      <c r="BJ35" s="3"/>
      <c r="BK35" s="3"/>
      <c r="BL35" s="3"/>
      <c r="BM35" s="3"/>
      <c r="BN35" s="3"/>
      <c r="BO35" s="3"/>
      <c r="BP35" s="3"/>
      <c r="BQ35" s="3"/>
      <c r="BR35" s="3"/>
      <c r="BS35" s="3"/>
      <c r="BT35" s="3"/>
      <c r="BU35" s="3"/>
      <c r="BV35" s="3"/>
      <c r="BW35" s="3"/>
      <c r="BX35" s="3"/>
      <c r="BY35" s="3"/>
      <c r="BZ35" s="3"/>
      <c r="CA35" s="3"/>
      <c r="CB35" s="3"/>
      <c r="CC35" s="3"/>
      <c r="CD35" s="3"/>
      <c r="CE35" s="3"/>
      <c r="CF35" s="3"/>
      <c r="CG35" s="3"/>
    </row>
    <row r="36" spans="1:85" ht="54" customHeight="1" x14ac:dyDescent="0.2">
      <c r="B36" s="57" t="s">
        <v>402</v>
      </c>
      <c r="C36" s="58"/>
      <c r="D36" s="58"/>
      <c r="E36" s="58"/>
      <c r="F36" s="58"/>
      <c r="G36" s="58"/>
      <c r="H36" s="58"/>
      <c r="I36" s="58"/>
      <c r="J36" s="58"/>
      <c r="K36" s="58"/>
      <c r="L36" s="58"/>
      <c r="M36" s="58"/>
      <c r="N36" s="58"/>
      <c r="O36" s="58"/>
      <c r="P36" s="58"/>
      <c r="Q36" s="58"/>
      <c r="R36" s="58"/>
      <c r="S36" s="58"/>
      <c r="T36" s="59"/>
      <c r="U36" s="60" t="s">
        <v>183</v>
      </c>
      <c r="V36" s="61"/>
      <c r="W36" s="61"/>
      <c r="X36" s="61"/>
      <c r="Y36" s="61"/>
      <c r="Z36" s="62"/>
      <c r="AA36" s="63">
        <f t="shared" si="0"/>
        <v>4.8074881653360871E-4</v>
      </c>
      <c r="AB36" s="64"/>
      <c r="AC36" s="64"/>
      <c r="AD36" s="64"/>
      <c r="AE36" s="65"/>
      <c r="AF36" s="206"/>
      <c r="AG36" s="207"/>
      <c r="AH36" s="206"/>
      <c r="AI36" s="207"/>
      <c r="AJ36" s="190"/>
      <c r="AK36" s="191"/>
      <c r="AL36" s="190"/>
      <c r="AM36" s="191"/>
      <c r="AN36" s="190"/>
      <c r="AO36" s="191"/>
      <c r="AP36" s="190"/>
      <c r="AQ36" s="191"/>
      <c r="AR36" s="190"/>
      <c r="AS36" s="191"/>
      <c r="AT36" s="190"/>
      <c r="AU36" s="191"/>
      <c r="AV36" s="190"/>
      <c r="AW36" s="191"/>
      <c r="AX36" s="190"/>
      <c r="AY36" s="191"/>
      <c r="AZ36" s="190"/>
      <c r="BA36" s="191"/>
      <c r="BB36" s="190">
        <v>1</v>
      </c>
      <c r="BC36" s="191"/>
      <c r="BD36" s="39">
        <v>63600</v>
      </c>
      <c r="BE36" s="40"/>
      <c r="BF36" s="40"/>
      <c r="BG36" s="40"/>
      <c r="BH36" s="40"/>
      <c r="BI36" s="41"/>
    </row>
    <row r="37" spans="1:85" ht="18" customHeight="1" x14ac:dyDescent="0.2">
      <c r="B37" s="42" t="s">
        <v>403</v>
      </c>
      <c r="C37" s="43"/>
      <c r="D37" s="43"/>
      <c r="E37" s="43"/>
      <c r="F37" s="43"/>
      <c r="G37" s="43"/>
      <c r="H37" s="43"/>
      <c r="I37" s="43"/>
      <c r="J37" s="43"/>
      <c r="K37" s="43"/>
      <c r="L37" s="43"/>
      <c r="M37" s="43"/>
      <c r="N37" s="43"/>
      <c r="O37" s="43"/>
      <c r="P37" s="43"/>
      <c r="Q37" s="43"/>
      <c r="R37" s="43"/>
      <c r="S37" s="43"/>
      <c r="T37" s="44"/>
      <c r="U37" s="45" t="s">
        <v>184</v>
      </c>
      <c r="V37" s="46"/>
      <c r="W37" s="46"/>
      <c r="X37" s="46"/>
      <c r="Y37" s="46"/>
      <c r="Z37" s="47"/>
      <c r="AA37" s="48">
        <f t="shared" si="0"/>
        <v>2.6997998296045222E-2</v>
      </c>
      <c r="AB37" s="49"/>
      <c r="AC37" s="49"/>
      <c r="AD37" s="49"/>
      <c r="AE37" s="50"/>
      <c r="AF37" s="212">
        <v>1</v>
      </c>
      <c r="AG37" s="213"/>
      <c r="AH37" s="212">
        <v>1</v>
      </c>
      <c r="AI37" s="213"/>
      <c r="AJ37" s="192">
        <v>1</v>
      </c>
      <c r="AK37" s="193"/>
      <c r="AL37" s="192">
        <v>1</v>
      </c>
      <c r="AM37" s="193"/>
      <c r="AN37" s="192">
        <v>1</v>
      </c>
      <c r="AO37" s="193"/>
      <c r="AP37" s="192">
        <v>1</v>
      </c>
      <c r="AQ37" s="193"/>
      <c r="AR37" s="192">
        <v>1</v>
      </c>
      <c r="AS37" s="193"/>
      <c r="AT37" s="192">
        <v>1</v>
      </c>
      <c r="AU37" s="193"/>
      <c r="AV37" s="192">
        <v>1</v>
      </c>
      <c r="AW37" s="193"/>
      <c r="AX37" s="192">
        <v>1</v>
      </c>
      <c r="AY37" s="193"/>
      <c r="AZ37" s="192">
        <v>1</v>
      </c>
      <c r="BA37" s="193"/>
      <c r="BB37" s="192">
        <v>1</v>
      </c>
      <c r="BC37" s="193"/>
      <c r="BD37" s="69">
        <v>3571662.8571428573</v>
      </c>
      <c r="BE37" s="70"/>
      <c r="BF37" s="70"/>
      <c r="BG37" s="70"/>
      <c r="BH37" s="70"/>
      <c r="BI37" s="71"/>
    </row>
    <row r="38" spans="1:85" ht="36" customHeight="1" x14ac:dyDescent="0.2">
      <c r="B38" s="57" t="s">
        <v>404</v>
      </c>
      <c r="C38" s="58"/>
      <c r="D38" s="58"/>
      <c r="E38" s="58"/>
      <c r="F38" s="58"/>
      <c r="G38" s="58"/>
      <c r="H38" s="58"/>
      <c r="I38" s="58"/>
      <c r="J38" s="58"/>
      <c r="K38" s="58"/>
      <c r="L38" s="58"/>
      <c r="M38" s="58"/>
      <c r="N38" s="58"/>
      <c r="O38" s="58"/>
      <c r="P38" s="58"/>
      <c r="Q38" s="58"/>
      <c r="R38" s="58"/>
      <c r="S38" s="58"/>
      <c r="T38" s="59"/>
      <c r="U38" s="60" t="s">
        <v>185</v>
      </c>
      <c r="V38" s="61"/>
      <c r="W38" s="61"/>
      <c r="X38" s="61"/>
      <c r="Y38" s="61"/>
      <c r="Z38" s="62"/>
      <c r="AA38" s="63">
        <f t="shared" si="0"/>
        <v>6.8072876982628681E-3</v>
      </c>
      <c r="AB38" s="64"/>
      <c r="AC38" s="64"/>
      <c r="AD38" s="64"/>
      <c r="AE38" s="65"/>
      <c r="AF38" s="206"/>
      <c r="AG38" s="207"/>
      <c r="AH38" s="206">
        <v>1</v>
      </c>
      <c r="AI38" s="207"/>
      <c r="AJ38" s="190">
        <v>1</v>
      </c>
      <c r="AK38" s="191"/>
      <c r="AL38" s="190">
        <v>1</v>
      </c>
      <c r="AM38" s="191"/>
      <c r="AN38" s="190"/>
      <c r="AO38" s="191"/>
      <c r="AP38" s="190">
        <v>2</v>
      </c>
      <c r="AQ38" s="191"/>
      <c r="AR38" s="190"/>
      <c r="AS38" s="191"/>
      <c r="AT38" s="190">
        <v>1</v>
      </c>
      <c r="AU38" s="191"/>
      <c r="AV38" s="190">
        <v>1</v>
      </c>
      <c r="AW38" s="191"/>
      <c r="AX38" s="190">
        <v>1</v>
      </c>
      <c r="AY38" s="191"/>
      <c r="AZ38" s="190"/>
      <c r="BA38" s="191"/>
      <c r="BB38" s="190">
        <v>2</v>
      </c>
      <c r="BC38" s="191"/>
      <c r="BD38" s="39">
        <v>900560.7142857142</v>
      </c>
      <c r="BE38" s="40"/>
      <c r="BF38" s="40"/>
      <c r="BG38" s="40"/>
      <c r="BH38" s="40"/>
      <c r="BI38" s="41"/>
    </row>
    <row r="39" spans="1:85" ht="54" customHeight="1" x14ac:dyDescent="0.2">
      <c r="B39" s="42" t="s">
        <v>405</v>
      </c>
      <c r="C39" s="43"/>
      <c r="D39" s="43"/>
      <c r="E39" s="43"/>
      <c r="F39" s="43"/>
      <c r="G39" s="43"/>
      <c r="H39" s="43"/>
      <c r="I39" s="43"/>
      <c r="J39" s="43"/>
      <c r="K39" s="43"/>
      <c r="L39" s="43"/>
      <c r="M39" s="43"/>
      <c r="N39" s="43"/>
      <c r="O39" s="43"/>
      <c r="P39" s="43"/>
      <c r="Q39" s="43"/>
      <c r="R39" s="43"/>
      <c r="S39" s="43"/>
      <c r="T39" s="44"/>
      <c r="U39" s="45" t="s">
        <v>186</v>
      </c>
      <c r="V39" s="46"/>
      <c r="W39" s="46"/>
      <c r="X39" s="46"/>
      <c r="Y39" s="46"/>
      <c r="Z39" s="47"/>
      <c r="AA39" s="48">
        <f t="shared" si="0"/>
        <v>5.4849422927856035E-3</v>
      </c>
      <c r="AB39" s="49"/>
      <c r="AC39" s="49"/>
      <c r="AD39" s="49"/>
      <c r="AE39" s="50"/>
      <c r="AF39" s="212">
        <v>1</v>
      </c>
      <c r="AG39" s="213"/>
      <c r="AH39" s="212"/>
      <c r="AI39" s="213"/>
      <c r="AJ39" s="192"/>
      <c r="AK39" s="193"/>
      <c r="AL39" s="192"/>
      <c r="AM39" s="193"/>
      <c r="AN39" s="192"/>
      <c r="AO39" s="193"/>
      <c r="AP39" s="192">
        <v>1</v>
      </c>
      <c r="AQ39" s="193"/>
      <c r="AR39" s="192"/>
      <c r="AS39" s="193"/>
      <c r="AT39" s="192"/>
      <c r="AU39" s="193"/>
      <c r="AV39" s="192"/>
      <c r="AW39" s="193"/>
      <c r="AX39" s="192"/>
      <c r="AY39" s="193"/>
      <c r="AZ39" s="192"/>
      <c r="BA39" s="193"/>
      <c r="BB39" s="192">
        <v>1</v>
      </c>
      <c r="BC39" s="193"/>
      <c r="BD39" s="69">
        <v>725622.85714285716</v>
      </c>
      <c r="BE39" s="70"/>
      <c r="BF39" s="70"/>
      <c r="BG39" s="70"/>
      <c r="BH39" s="70"/>
      <c r="BI39" s="71"/>
    </row>
    <row r="40" spans="1:85" ht="18" customHeight="1" x14ac:dyDescent="0.2">
      <c r="B40" s="57" t="s">
        <v>435</v>
      </c>
      <c r="C40" s="58"/>
      <c r="D40" s="58"/>
      <c r="E40" s="58"/>
      <c r="F40" s="58"/>
      <c r="G40" s="58"/>
      <c r="H40" s="58"/>
      <c r="I40" s="58"/>
      <c r="J40" s="58"/>
      <c r="K40" s="58"/>
      <c r="L40" s="58"/>
      <c r="M40" s="58"/>
      <c r="N40" s="58"/>
      <c r="O40" s="58"/>
      <c r="P40" s="58"/>
      <c r="Q40" s="58"/>
      <c r="R40" s="58"/>
      <c r="S40" s="58"/>
      <c r="T40" s="59"/>
      <c r="U40" s="60" t="s">
        <v>379</v>
      </c>
      <c r="V40" s="61"/>
      <c r="W40" s="61"/>
      <c r="X40" s="61"/>
      <c r="Y40" s="61"/>
      <c r="Z40" s="62"/>
      <c r="AA40" s="63">
        <f t="shared" si="0"/>
        <v>0.36389738395432447</v>
      </c>
      <c r="AB40" s="64"/>
      <c r="AC40" s="64"/>
      <c r="AD40" s="64"/>
      <c r="AE40" s="65"/>
      <c r="AF40" s="210">
        <v>1</v>
      </c>
      <c r="AG40" s="211"/>
      <c r="AH40" s="210">
        <v>1</v>
      </c>
      <c r="AI40" s="211"/>
      <c r="AJ40" s="210">
        <v>1</v>
      </c>
      <c r="AK40" s="211"/>
      <c r="AL40" s="210">
        <v>1</v>
      </c>
      <c r="AM40" s="211"/>
      <c r="AN40" s="210">
        <v>1</v>
      </c>
      <c r="AO40" s="211"/>
      <c r="AP40" s="210">
        <v>1</v>
      </c>
      <c r="AQ40" s="211"/>
      <c r="AR40" s="210">
        <v>1</v>
      </c>
      <c r="AS40" s="211"/>
      <c r="AT40" s="210">
        <v>1</v>
      </c>
      <c r="AU40" s="211"/>
      <c r="AV40" s="210">
        <v>1</v>
      </c>
      <c r="AW40" s="211"/>
      <c r="AX40" s="210">
        <v>1</v>
      </c>
      <c r="AY40" s="211"/>
      <c r="AZ40" s="210">
        <v>1</v>
      </c>
      <c r="BA40" s="211"/>
      <c r="BB40" s="210">
        <v>1</v>
      </c>
      <c r="BC40" s="211"/>
      <c r="BD40" s="39">
        <v>48141301.285714284</v>
      </c>
      <c r="BE40" s="40"/>
      <c r="BF40" s="40"/>
      <c r="BG40" s="40"/>
      <c r="BH40" s="40"/>
      <c r="BI40" s="41"/>
    </row>
    <row r="41" spans="1:85" ht="36.75" customHeight="1" x14ac:dyDescent="0.2">
      <c r="B41" s="42" t="s">
        <v>432</v>
      </c>
      <c r="C41" s="43"/>
      <c r="D41" s="43"/>
      <c r="E41" s="43"/>
      <c r="F41" s="43"/>
      <c r="G41" s="43"/>
      <c r="H41" s="43"/>
      <c r="I41" s="43"/>
      <c r="J41" s="43"/>
      <c r="K41" s="43"/>
      <c r="L41" s="43"/>
      <c r="M41" s="43"/>
      <c r="N41" s="43"/>
      <c r="O41" s="43"/>
      <c r="P41" s="43"/>
      <c r="Q41" s="43"/>
      <c r="R41" s="43"/>
      <c r="S41" s="43"/>
      <c r="T41" s="44"/>
      <c r="U41" s="45" t="s">
        <v>380</v>
      </c>
      <c r="V41" s="46"/>
      <c r="W41" s="46"/>
      <c r="X41" s="46"/>
      <c r="Y41" s="46"/>
      <c r="Z41" s="47"/>
      <c r="AA41" s="48">
        <f t="shared" si="0"/>
        <v>2.927280839692056E-2</v>
      </c>
      <c r="AB41" s="49"/>
      <c r="AC41" s="49"/>
      <c r="AD41" s="49"/>
      <c r="AE41" s="50"/>
      <c r="AF41" s="212">
        <v>1</v>
      </c>
      <c r="AG41" s="213"/>
      <c r="AH41" s="212">
        <v>1</v>
      </c>
      <c r="AI41" s="213"/>
      <c r="AJ41" s="192">
        <v>1</v>
      </c>
      <c r="AK41" s="193"/>
      <c r="AL41" s="192">
        <v>1</v>
      </c>
      <c r="AM41" s="193"/>
      <c r="AN41" s="192">
        <v>1</v>
      </c>
      <c r="AO41" s="193"/>
      <c r="AP41" s="192">
        <v>1</v>
      </c>
      <c r="AQ41" s="193"/>
      <c r="AR41" s="192">
        <v>1</v>
      </c>
      <c r="AS41" s="193"/>
      <c r="AT41" s="192">
        <v>1</v>
      </c>
      <c r="AU41" s="193"/>
      <c r="AV41" s="192">
        <v>1</v>
      </c>
      <c r="AW41" s="193"/>
      <c r="AX41" s="192">
        <v>1</v>
      </c>
      <c r="AY41" s="193"/>
      <c r="AZ41" s="192">
        <v>1</v>
      </c>
      <c r="BA41" s="193"/>
      <c r="BB41" s="192">
        <v>1</v>
      </c>
      <c r="BC41" s="193"/>
      <c r="BD41" s="69">
        <v>3872605.7142857141</v>
      </c>
      <c r="BE41" s="70"/>
      <c r="BF41" s="70"/>
      <c r="BG41" s="70"/>
      <c r="BH41" s="70"/>
      <c r="BI41" s="71"/>
    </row>
    <row r="42" spans="1:85" ht="36.75" customHeight="1" x14ac:dyDescent="0.2">
      <c r="B42" s="57" t="s">
        <v>433</v>
      </c>
      <c r="C42" s="58"/>
      <c r="D42" s="58"/>
      <c r="E42" s="58"/>
      <c r="F42" s="58"/>
      <c r="G42" s="58"/>
      <c r="H42" s="58"/>
      <c r="I42" s="58"/>
      <c r="J42" s="58"/>
      <c r="K42" s="58"/>
      <c r="L42" s="58"/>
      <c r="M42" s="58"/>
      <c r="N42" s="58"/>
      <c r="O42" s="58"/>
      <c r="P42" s="58"/>
      <c r="Q42" s="58"/>
      <c r="R42" s="58"/>
      <c r="S42" s="58"/>
      <c r="T42" s="59"/>
      <c r="U42" s="60" t="s">
        <v>381</v>
      </c>
      <c r="V42" s="61"/>
      <c r="W42" s="61"/>
      <c r="X42" s="61"/>
      <c r="Y42" s="61"/>
      <c r="Z42" s="62"/>
      <c r="AA42" s="63">
        <f t="shared" si="0"/>
        <v>1.2318594506672165E-3</v>
      </c>
      <c r="AB42" s="64"/>
      <c r="AC42" s="64"/>
      <c r="AD42" s="64"/>
      <c r="AE42" s="65"/>
      <c r="AF42" s="206"/>
      <c r="AG42" s="207"/>
      <c r="AH42" s="206"/>
      <c r="AI42" s="207"/>
      <c r="AJ42" s="190">
        <v>1</v>
      </c>
      <c r="AK42" s="191"/>
      <c r="AL42" s="190"/>
      <c r="AM42" s="191"/>
      <c r="AN42" s="190"/>
      <c r="AO42" s="191"/>
      <c r="AP42" s="190">
        <v>1</v>
      </c>
      <c r="AQ42" s="191"/>
      <c r="AR42" s="190"/>
      <c r="AS42" s="191"/>
      <c r="AT42" s="190"/>
      <c r="AU42" s="191"/>
      <c r="AV42" s="190">
        <v>1</v>
      </c>
      <c r="AW42" s="191"/>
      <c r="AX42" s="190"/>
      <c r="AY42" s="191"/>
      <c r="AZ42" s="190"/>
      <c r="BA42" s="191"/>
      <c r="BB42" s="190">
        <v>1</v>
      </c>
      <c r="BC42" s="191"/>
      <c r="BD42" s="39">
        <v>162967.14285714284</v>
      </c>
      <c r="BE42" s="40"/>
      <c r="BF42" s="40"/>
      <c r="BG42" s="40"/>
      <c r="BH42" s="40"/>
      <c r="BI42" s="41"/>
    </row>
    <row r="43" spans="1:85" ht="36.75" customHeight="1" x14ac:dyDescent="0.2">
      <c r="B43" s="42" t="s">
        <v>412</v>
      </c>
      <c r="C43" s="43"/>
      <c r="D43" s="43"/>
      <c r="E43" s="43"/>
      <c r="F43" s="43"/>
      <c r="G43" s="43"/>
      <c r="H43" s="43"/>
      <c r="I43" s="43"/>
      <c r="J43" s="43"/>
      <c r="K43" s="43"/>
      <c r="L43" s="43"/>
      <c r="M43" s="43"/>
      <c r="N43" s="43"/>
      <c r="O43" s="43"/>
      <c r="P43" s="43"/>
      <c r="Q43" s="43"/>
      <c r="R43" s="43"/>
      <c r="S43" s="43"/>
      <c r="T43" s="44"/>
      <c r="U43" s="45" t="s">
        <v>382</v>
      </c>
      <c r="V43" s="46"/>
      <c r="W43" s="46"/>
      <c r="X43" s="46"/>
      <c r="Y43" s="46"/>
      <c r="Z43" s="47"/>
      <c r="AA43" s="48">
        <f t="shared" si="0"/>
        <v>8.4738350023701604E-3</v>
      </c>
      <c r="AB43" s="49"/>
      <c r="AC43" s="49"/>
      <c r="AD43" s="49"/>
      <c r="AE43" s="50"/>
      <c r="AF43" s="208">
        <v>1</v>
      </c>
      <c r="AG43" s="209"/>
      <c r="AH43" s="208">
        <v>1</v>
      </c>
      <c r="AI43" s="209"/>
      <c r="AJ43" s="208">
        <v>1</v>
      </c>
      <c r="AK43" s="209"/>
      <c r="AL43" s="208">
        <v>1</v>
      </c>
      <c r="AM43" s="209"/>
      <c r="AN43" s="208">
        <v>1</v>
      </c>
      <c r="AO43" s="209"/>
      <c r="AP43" s="208">
        <v>1</v>
      </c>
      <c r="AQ43" s="209"/>
      <c r="AR43" s="208">
        <v>1</v>
      </c>
      <c r="AS43" s="209"/>
      <c r="AT43" s="208">
        <v>1</v>
      </c>
      <c r="AU43" s="209"/>
      <c r="AV43" s="208">
        <v>1</v>
      </c>
      <c r="AW43" s="209"/>
      <c r="AX43" s="208">
        <v>1</v>
      </c>
      <c r="AY43" s="209"/>
      <c r="AZ43" s="208">
        <v>1</v>
      </c>
      <c r="BA43" s="209"/>
      <c r="BB43" s="208">
        <v>1</v>
      </c>
      <c r="BC43" s="209"/>
      <c r="BD43" s="69">
        <v>1121034.2857142857</v>
      </c>
      <c r="BE43" s="70"/>
      <c r="BF43" s="70"/>
      <c r="BG43" s="70"/>
      <c r="BH43" s="70"/>
      <c r="BI43" s="71"/>
    </row>
    <row r="44" spans="1:85" ht="36.75" customHeight="1" x14ac:dyDescent="0.2">
      <c r="B44" s="57" t="s">
        <v>413</v>
      </c>
      <c r="C44" s="58"/>
      <c r="D44" s="58"/>
      <c r="E44" s="58"/>
      <c r="F44" s="58"/>
      <c r="G44" s="58"/>
      <c r="H44" s="58"/>
      <c r="I44" s="58"/>
      <c r="J44" s="58"/>
      <c r="K44" s="58"/>
      <c r="L44" s="58"/>
      <c r="M44" s="58"/>
      <c r="N44" s="58"/>
      <c r="O44" s="58"/>
      <c r="P44" s="58"/>
      <c r="Q44" s="58"/>
      <c r="R44" s="58"/>
      <c r="S44" s="58"/>
      <c r="T44" s="59"/>
      <c r="U44" s="60" t="s">
        <v>383</v>
      </c>
      <c r="V44" s="61"/>
      <c r="W44" s="61"/>
      <c r="X44" s="61"/>
      <c r="Y44" s="61"/>
      <c r="Z44" s="62"/>
      <c r="AA44" s="63">
        <f t="shared" si="0"/>
        <v>2.112383519591152E-2</v>
      </c>
      <c r="AB44" s="64"/>
      <c r="AC44" s="64"/>
      <c r="AD44" s="64"/>
      <c r="AE44" s="65"/>
      <c r="AF44" s="210">
        <v>1</v>
      </c>
      <c r="AG44" s="211"/>
      <c r="AH44" s="210">
        <v>1</v>
      </c>
      <c r="AI44" s="211"/>
      <c r="AJ44" s="210">
        <v>1</v>
      </c>
      <c r="AK44" s="211"/>
      <c r="AL44" s="210">
        <v>1</v>
      </c>
      <c r="AM44" s="211"/>
      <c r="AN44" s="210">
        <v>1</v>
      </c>
      <c r="AO44" s="211"/>
      <c r="AP44" s="210">
        <v>1</v>
      </c>
      <c r="AQ44" s="211"/>
      <c r="AR44" s="210">
        <v>1</v>
      </c>
      <c r="AS44" s="211"/>
      <c r="AT44" s="210">
        <v>1</v>
      </c>
      <c r="AU44" s="211"/>
      <c r="AV44" s="210">
        <v>1</v>
      </c>
      <c r="AW44" s="211"/>
      <c r="AX44" s="210">
        <v>1</v>
      </c>
      <c r="AY44" s="211"/>
      <c r="AZ44" s="210">
        <v>1</v>
      </c>
      <c r="BA44" s="211"/>
      <c r="BB44" s="210">
        <v>1</v>
      </c>
      <c r="BC44" s="211"/>
      <c r="BD44" s="39">
        <v>2794548.5714285714</v>
      </c>
      <c r="BE44" s="40"/>
      <c r="BF44" s="40"/>
      <c r="BG44" s="40"/>
      <c r="BH44" s="40"/>
      <c r="BI44" s="41"/>
    </row>
    <row r="45" spans="1:85" ht="36.75" customHeight="1" x14ac:dyDescent="0.2">
      <c r="B45" s="42" t="s">
        <v>414</v>
      </c>
      <c r="C45" s="43"/>
      <c r="D45" s="43"/>
      <c r="E45" s="43"/>
      <c r="F45" s="43"/>
      <c r="G45" s="43"/>
      <c r="H45" s="43"/>
      <c r="I45" s="43"/>
      <c r="J45" s="43"/>
      <c r="K45" s="43"/>
      <c r="L45" s="43"/>
      <c r="M45" s="43"/>
      <c r="N45" s="43"/>
      <c r="O45" s="43"/>
      <c r="P45" s="43"/>
      <c r="Q45" s="43"/>
      <c r="R45" s="43"/>
      <c r="S45" s="43"/>
      <c r="T45" s="44"/>
      <c r="U45" s="45" t="s">
        <v>384</v>
      </c>
      <c r="V45" s="46"/>
      <c r="W45" s="46"/>
      <c r="X45" s="46"/>
      <c r="Y45" s="46"/>
      <c r="Z45" s="47"/>
      <c r="AA45" s="48">
        <f t="shared" si="0"/>
        <v>4.0094796850612957E-3</v>
      </c>
      <c r="AB45" s="49"/>
      <c r="AC45" s="49"/>
      <c r="AD45" s="49"/>
      <c r="AE45" s="50"/>
      <c r="AF45" s="208">
        <v>1</v>
      </c>
      <c r="AG45" s="209"/>
      <c r="AH45" s="208">
        <v>1</v>
      </c>
      <c r="AI45" s="209"/>
      <c r="AJ45" s="208">
        <v>1</v>
      </c>
      <c r="AK45" s="209"/>
      <c r="AL45" s="208">
        <v>1</v>
      </c>
      <c r="AM45" s="209"/>
      <c r="AN45" s="208">
        <v>1</v>
      </c>
      <c r="AO45" s="209"/>
      <c r="AP45" s="208">
        <v>1</v>
      </c>
      <c r="AQ45" s="209"/>
      <c r="AR45" s="208">
        <v>1</v>
      </c>
      <c r="AS45" s="209"/>
      <c r="AT45" s="208">
        <v>1</v>
      </c>
      <c r="AU45" s="209"/>
      <c r="AV45" s="208">
        <v>1</v>
      </c>
      <c r="AW45" s="209"/>
      <c r="AX45" s="208">
        <v>1</v>
      </c>
      <c r="AY45" s="209"/>
      <c r="AZ45" s="208">
        <v>1</v>
      </c>
      <c r="BA45" s="209"/>
      <c r="BB45" s="208">
        <v>1</v>
      </c>
      <c r="BC45" s="209"/>
      <c r="BD45" s="69">
        <v>530428.57142857136</v>
      </c>
      <c r="BE45" s="70"/>
      <c r="BF45" s="70"/>
      <c r="BG45" s="70"/>
      <c r="BH45" s="70"/>
      <c r="BI45" s="71"/>
    </row>
    <row r="46" spans="1:85" ht="36.75" customHeight="1" x14ac:dyDescent="0.2">
      <c r="B46" s="57" t="s">
        <v>415</v>
      </c>
      <c r="C46" s="58"/>
      <c r="D46" s="58"/>
      <c r="E46" s="58"/>
      <c r="F46" s="58"/>
      <c r="G46" s="58"/>
      <c r="H46" s="58"/>
      <c r="I46" s="58"/>
      <c r="J46" s="58"/>
      <c r="K46" s="58"/>
      <c r="L46" s="58"/>
      <c r="M46" s="58"/>
      <c r="N46" s="58"/>
      <c r="O46" s="58"/>
      <c r="P46" s="58"/>
      <c r="Q46" s="58"/>
      <c r="R46" s="58"/>
      <c r="S46" s="58"/>
      <c r="T46" s="59"/>
      <c r="U46" s="60" t="s">
        <v>385</v>
      </c>
      <c r="V46" s="61"/>
      <c r="W46" s="61"/>
      <c r="X46" s="61"/>
      <c r="Y46" s="61"/>
      <c r="Z46" s="62"/>
      <c r="AA46" s="63">
        <f t="shared" si="0"/>
        <v>3.7189786818630226E-3</v>
      </c>
      <c r="AB46" s="64"/>
      <c r="AC46" s="64"/>
      <c r="AD46" s="64"/>
      <c r="AE46" s="65"/>
      <c r="AF46" s="210">
        <v>1</v>
      </c>
      <c r="AG46" s="211"/>
      <c r="AH46" s="210">
        <v>1</v>
      </c>
      <c r="AI46" s="211"/>
      <c r="AJ46" s="210">
        <v>1</v>
      </c>
      <c r="AK46" s="211"/>
      <c r="AL46" s="210">
        <v>1</v>
      </c>
      <c r="AM46" s="211"/>
      <c r="AN46" s="210">
        <v>1</v>
      </c>
      <c r="AO46" s="211"/>
      <c r="AP46" s="210">
        <v>1</v>
      </c>
      <c r="AQ46" s="211"/>
      <c r="AR46" s="210">
        <v>1</v>
      </c>
      <c r="AS46" s="211"/>
      <c r="AT46" s="210">
        <v>1</v>
      </c>
      <c r="AU46" s="211"/>
      <c r="AV46" s="210">
        <v>1</v>
      </c>
      <c r="AW46" s="211"/>
      <c r="AX46" s="210">
        <v>1</v>
      </c>
      <c r="AY46" s="211"/>
      <c r="AZ46" s="210">
        <v>1</v>
      </c>
      <c r="BA46" s="211"/>
      <c r="BB46" s="210">
        <v>1</v>
      </c>
      <c r="BC46" s="211"/>
      <c r="BD46" s="39">
        <v>491997.14285714284</v>
      </c>
      <c r="BE46" s="40"/>
      <c r="BF46" s="40"/>
      <c r="BG46" s="40"/>
      <c r="BH46" s="40"/>
      <c r="BI46" s="41"/>
    </row>
    <row r="47" spans="1:85" ht="36.75" customHeight="1" x14ac:dyDescent="0.2">
      <c r="B47" s="42" t="s">
        <v>416</v>
      </c>
      <c r="C47" s="43"/>
      <c r="D47" s="43"/>
      <c r="E47" s="43"/>
      <c r="F47" s="43"/>
      <c r="G47" s="43"/>
      <c r="H47" s="43"/>
      <c r="I47" s="43"/>
      <c r="J47" s="43"/>
      <c r="K47" s="43"/>
      <c r="L47" s="43"/>
      <c r="M47" s="43"/>
      <c r="N47" s="43"/>
      <c r="O47" s="43"/>
      <c r="P47" s="43"/>
      <c r="Q47" s="43"/>
      <c r="R47" s="43"/>
      <c r="S47" s="43"/>
      <c r="T47" s="44"/>
      <c r="U47" s="45" t="s">
        <v>386</v>
      </c>
      <c r="V47" s="46"/>
      <c r="W47" s="46"/>
      <c r="X47" s="46"/>
      <c r="Y47" s="46"/>
      <c r="Z47" s="47"/>
      <c r="AA47" s="48">
        <f t="shared" si="0"/>
        <v>4.7248667514757557E-2</v>
      </c>
      <c r="AB47" s="49"/>
      <c r="AC47" s="49"/>
      <c r="AD47" s="49"/>
      <c r="AE47" s="50"/>
      <c r="AF47" s="212">
        <v>4</v>
      </c>
      <c r="AG47" s="213"/>
      <c r="AH47" s="212"/>
      <c r="AI47" s="213"/>
      <c r="AJ47" s="192"/>
      <c r="AK47" s="193"/>
      <c r="AL47" s="192">
        <v>4</v>
      </c>
      <c r="AM47" s="193"/>
      <c r="AN47" s="192"/>
      <c r="AO47" s="193"/>
      <c r="AP47" s="192"/>
      <c r="AQ47" s="193"/>
      <c r="AR47" s="192">
        <v>4</v>
      </c>
      <c r="AS47" s="193"/>
      <c r="AT47" s="192"/>
      <c r="AU47" s="193"/>
      <c r="AV47" s="192"/>
      <c r="AW47" s="193"/>
      <c r="AX47" s="192">
        <v>4</v>
      </c>
      <c r="AY47" s="193"/>
      <c r="AZ47" s="192"/>
      <c r="BA47" s="193"/>
      <c r="BB47" s="192"/>
      <c r="BC47" s="193"/>
      <c r="BD47" s="69">
        <v>6250697.1428571427</v>
      </c>
      <c r="BE47" s="70"/>
      <c r="BF47" s="70"/>
      <c r="BG47" s="70"/>
      <c r="BH47" s="70"/>
      <c r="BI47" s="71"/>
    </row>
    <row r="48" spans="1:85" ht="17.25" customHeight="1" x14ac:dyDescent="0.2">
      <c r="B48" s="57" t="s">
        <v>417</v>
      </c>
      <c r="C48" s="58"/>
      <c r="D48" s="58"/>
      <c r="E48" s="58"/>
      <c r="F48" s="58"/>
      <c r="G48" s="58"/>
      <c r="H48" s="58"/>
      <c r="I48" s="58"/>
      <c r="J48" s="58"/>
      <c r="K48" s="58"/>
      <c r="L48" s="58"/>
      <c r="M48" s="58"/>
      <c r="N48" s="58"/>
      <c r="O48" s="58"/>
      <c r="P48" s="58"/>
      <c r="Q48" s="58"/>
      <c r="R48" s="58"/>
      <c r="S48" s="58"/>
      <c r="T48" s="59"/>
      <c r="U48" s="60" t="s">
        <v>387</v>
      </c>
      <c r="V48" s="61"/>
      <c r="W48" s="61"/>
      <c r="X48" s="61"/>
      <c r="Y48" s="61"/>
      <c r="Z48" s="62"/>
      <c r="AA48" s="63">
        <f t="shared" si="0"/>
        <v>2.6359548317861641E-3</v>
      </c>
      <c r="AB48" s="64"/>
      <c r="AC48" s="64"/>
      <c r="AD48" s="64"/>
      <c r="AE48" s="65"/>
      <c r="AF48" s="249"/>
      <c r="AG48" s="250"/>
      <c r="AH48" s="249">
        <v>1</v>
      </c>
      <c r="AI48" s="250"/>
      <c r="AJ48" s="247"/>
      <c r="AK48" s="248"/>
      <c r="AL48" s="247"/>
      <c r="AM48" s="248"/>
      <c r="AN48" s="247">
        <v>1</v>
      </c>
      <c r="AO48" s="248"/>
      <c r="AP48" s="247"/>
      <c r="AQ48" s="248"/>
      <c r="AR48" s="247"/>
      <c r="AS48" s="248"/>
      <c r="AT48" s="247">
        <v>1</v>
      </c>
      <c r="AU48" s="248"/>
      <c r="AV48" s="247"/>
      <c r="AW48" s="248"/>
      <c r="AX48" s="247"/>
      <c r="AY48" s="248"/>
      <c r="AZ48" s="247">
        <v>1</v>
      </c>
      <c r="BA48" s="248"/>
      <c r="BB48" s="247"/>
      <c r="BC48" s="248"/>
      <c r="BD48" s="228">
        <v>348720</v>
      </c>
      <c r="BE48" s="229"/>
      <c r="BF48" s="229"/>
      <c r="BG48" s="229"/>
      <c r="BH48" s="229"/>
      <c r="BI48" s="230"/>
    </row>
    <row r="49" spans="2:61" ht="33" customHeight="1" x14ac:dyDescent="0.2">
      <c r="B49" s="42" t="s">
        <v>436</v>
      </c>
      <c r="C49" s="43"/>
      <c r="D49" s="43"/>
      <c r="E49" s="43"/>
      <c r="F49" s="43"/>
      <c r="G49" s="43"/>
      <c r="H49" s="43"/>
      <c r="I49" s="43"/>
      <c r="J49" s="43"/>
      <c r="K49" s="43"/>
      <c r="L49" s="43"/>
      <c r="M49" s="43"/>
      <c r="N49" s="43"/>
      <c r="O49" s="43"/>
      <c r="P49" s="43"/>
      <c r="Q49" s="43"/>
      <c r="R49" s="43"/>
      <c r="S49" s="43"/>
      <c r="T49" s="44"/>
      <c r="U49" s="45" t="s">
        <v>388</v>
      </c>
      <c r="V49" s="46"/>
      <c r="W49" s="46"/>
      <c r="X49" s="46"/>
      <c r="Y49" s="46"/>
      <c r="Z49" s="47"/>
      <c r="AA49" s="48">
        <f t="shared" si="0"/>
        <v>7.8070497839668072E-3</v>
      </c>
      <c r="AB49" s="49"/>
      <c r="AC49" s="49"/>
      <c r="AD49" s="49"/>
      <c r="AE49" s="50"/>
      <c r="AF49" s="212">
        <v>1</v>
      </c>
      <c r="AG49" s="213"/>
      <c r="AH49" s="212">
        <v>1</v>
      </c>
      <c r="AI49" s="213"/>
      <c r="AJ49" s="192">
        <v>1</v>
      </c>
      <c r="AK49" s="193"/>
      <c r="AL49" s="192">
        <v>1</v>
      </c>
      <c r="AM49" s="193"/>
      <c r="AN49" s="192">
        <v>1</v>
      </c>
      <c r="AO49" s="193"/>
      <c r="AP49" s="192">
        <v>1</v>
      </c>
      <c r="AQ49" s="193"/>
      <c r="AR49" s="192">
        <v>1</v>
      </c>
      <c r="AS49" s="193"/>
      <c r="AT49" s="192">
        <v>1</v>
      </c>
      <c r="AU49" s="193"/>
      <c r="AV49" s="192">
        <v>1</v>
      </c>
      <c r="AW49" s="193"/>
      <c r="AX49" s="192">
        <v>1</v>
      </c>
      <c r="AY49" s="193"/>
      <c r="AZ49" s="192">
        <v>1</v>
      </c>
      <c r="BA49" s="193"/>
      <c r="BB49" s="192">
        <v>1</v>
      </c>
      <c r="BC49" s="193"/>
      <c r="BD49" s="69">
        <v>1032822.857142857</v>
      </c>
      <c r="BE49" s="70"/>
      <c r="BF49" s="70"/>
      <c r="BG49" s="70"/>
      <c r="BH49" s="70"/>
      <c r="BI49" s="71"/>
    </row>
    <row r="50" spans="2:61" ht="17.25" customHeight="1" x14ac:dyDescent="0.2">
      <c r="B50" s="57" t="s">
        <v>437</v>
      </c>
      <c r="C50" s="58"/>
      <c r="D50" s="58"/>
      <c r="E50" s="58"/>
      <c r="F50" s="58"/>
      <c r="G50" s="58"/>
      <c r="H50" s="58"/>
      <c r="I50" s="58"/>
      <c r="J50" s="58"/>
      <c r="K50" s="58"/>
      <c r="L50" s="58"/>
      <c r="M50" s="58"/>
      <c r="N50" s="58"/>
      <c r="O50" s="58"/>
      <c r="P50" s="58"/>
      <c r="Q50" s="58"/>
      <c r="R50" s="58"/>
      <c r="S50" s="58"/>
      <c r="T50" s="59"/>
      <c r="U50" s="60" t="s">
        <v>389</v>
      </c>
      <c r="V50" s="61"/>
      <c r="W50" s="61"/>
      <c r="X50" s="61"/>
      <c r="Y50" s="61"/>
      <c r="Z50" s="62"/>
      <c r="AA50" s="63">
        <f t="shared" si="0"/>
        <v>7.8070497839668072E-3</v>
      </c>
      <c r="AB50" s="64"/>
      <c r="AC50" s="64"/>
      <c r="AD50" s="64"/>
      <c r="AE50" s="65"/>
      <c r="AF50" s="249">
        <v>1</v>
      </c>
      <c r="AG50" s="250"/>
      <c r="AH50" s="249">
        <v>1</v>
      </c>
      <c r="AI50" s="250"/>
      <c r="AJ50" s="249">
        <v>1</v>
      </c>
      <c r="AK50" s="250"/>
      <c r="AL50" s="249">
        <v>1</v>
      </c>
      <c r="AM50" s="250"/>
      <c r="AN50" s="249">
        <v>1</v>
      </c>
      <c r="AO50" s="250"/>
      <c r="AP50" s="249">
        <v>1</v>
      </c>
      <c r="AQ50" s="250"/>
      <c r="AR50" s="249">
        <v>1</v>
      </c>
      <c r="AS50" s="250"/>
      <c r="AT50" s="249">
        <v>1</v>
      </c>
      <c r="AU50" s="250"/>
      <c r="AV50" s="249">
        <v>1</v>
      </c>
      <c r="AW50" s="250"/>
      <c r="AX50" s="249">
        <v>1</v>
      </c>
      <c r="AY50" s="250"/>
      <c r="AZ50" s="249">
        <v>1</v>
      </c>
      <c r="BA50" s="250"/>
      <c r="BB50" s="249">
        <v>1</v>
      </c>
      <c r="BC50" s="250"/>
      <c r="BD50" s="228">
        <v>1032822.857142857</v>
      </c>
      <c r="BE50" s="229"/>
      <c r="BF50" s="229"/>
      <c r="BG50" s="229"/>
      <c r="BH50" s="229"/>
      <c r="BI50" s="230"/>
    </row>
    <row r="51" spans="2:61" ht="17.25" customHeight="1" x14ac:dyDescent="0.2">
      <c r="B51" s="42" t="s">
        <v>438</v>
      </c>
      <c r="C51" s="43"/>
      <c r="D51" s="43"/>
      <c r="E51" s="43"/>
      <c r="F51" s="43"/>
      <c r="G51" s="43"/>
      <c r="H51" s="43"/>
      <c r="I51" s="43"/>
      <c r="J51" s="43"/>
      <c r="K51" s="43"/>
      <c r="L51" s="43"/>
      <c r="M51" s="43"/>
      <c r="N51" s="43"/>
      <c r="O51" s="43"/>
      <c r="P51" s="43"/>
      <c r="Q51" s="43"/>
      <c r="R51" s="43"/>
      <c r="S51" s="43"/>
      <c r="T51" s="44"/>
      <c r="U51" s="45" t="s">
        <v>390</v>
      </c>
      <c r="V51" s="46"/>
      <c r="W51" s="46"/>
      <c r="X51" s="46"/>
      <c r="Y51" s="46"/>
      <c r="Z51" s="47"/>
      <c r="AA51" s="48">
        <f t="shared" si="0"/>
        <v>1.1645783730325735E-2</v>
      </c>
      <c r="AB51" s="49"/>
      <c r="AC51" s="49"/>
      <c r="AD51" s="49"/>
      <c r="AE51" s="50"/>
      <c r="AF51" s="212">
        <v>1</v>
      </c>
      <c r="AG51" s="213"/>
      <c r="AH51" s="212">
        <v>1</v>
      </c>
      <c r="AI51" s="213"/>
      <c r="AJ51" s="192">
        <v>1</v>
      </c>
      <c r="AK51" s="193"/>
      <c r="AL51" s="192">
        <v>1</v>
      </c>
      <c r="AM51" s="193"/>
      <c r="AN51" s="192">
        <v>1</v>
      </c>
      <c r="AO51" s="193"/>
      <c r="AP51" s="192">
        <v>1</v>
      </c>
      <c r="AQ51" s="193"/>
      <c r="AR51" s="192">
        <v>1</v>
      </c>
      <c r="AS51" s="193"/>
      <c r="AT51" s="192">
        <v>1</v>
      </c>
      <c r="AU51" s="193"/>
      <c r="AV51" s="192">
        <v>1</v>
      </c>
      <c r="AW51" s="193"/>
      <c r="AX51" s="192">
        <v>1</v>
      </c>
      <c r="AY51" s="193"/>
      <c r="AZ51" s="192">
        <v>1</v>
      </c>
      <c r="BA51" s="193"/>
      <c r="BB51" s="192">
        <v>1</v>
      </c>
      <c r="BC51" s="193"/>
      <c r="BD51" s="69">
        <v>1540662.857142857</v>
      </c>
      <c r="BE51" s="70"/>
      <c r="BF51" s="70"/>
      <c r="BG51" s="70"/>
      <c r="BH51" s="70"/>
      <c r="BI51" s="71"/>
    </row>
    <row r="52" spans="2:61" ht="33" customHeight="1" x14ac:dyDescent="0.2">
      <c r="B52" s="57" t="s">
        <v>439</v>
      </c>
      <c r="C52" s="58"/>
      <c r="D52" s="58"/>
      <c r="E52" s="58"/>
      <c r="F52" s="58"/>
      <c r="G52" s="58"/>
      <c r="H52" s="58"/>
      <c r="I52" s="58"/>
      <c r="J52" s="58"/>
      <c r="K52" s="58"/>
      <c r="L52" s="58"/>
      <c r="M52" s="58"/>
      <c r="N52" s="58"/>
      <c r="O52" s="58"/>
      <c r="P52" s="58"/>
      <c r="Q52" s="58"/>
      <c r="R52" s="58"/>
      <c r="S52" s="58"/>
      <c r="T52" s="59"/>
      <c r="U52" s="60" t="s">
        <v>391</v>
      </c>
      <c r="V52" s="61"/>
      <c r="W52" s="61"/>
      <c r="X52" s="61"/>
      <c r="Y52" s="61"/>
      <c r="Z52" s="62"/>
      <c r="AA52" s="63">
        <f t="shared" si="0"/>
        <v>7.1026426231375096E-3</v>
      </c>
      <c r="AB52" s="64"/>
      <c r="AC52" s="64"/>
      <c r="AD52" s="64"/>
      <c r="AE52" s="65"/>
      <c r="AF52" s="249">
        <v>20</v>
      </c>
      <c r="AG52" s="250"/>
      <c r="AH52" s="249">
        <v>20</v>
      </c>
      <c r="AI52" s="250"/>
      <c r="AJ52" s="249">
        <v>20</v>
      </c>
      <c r="AK52" s="250"/>
      <c r="AL52" s="249">
        <v>20</v>
      </c>
      <c r="AM52" s="250"/>
      <c r="AN52" s="249">
        <v>20</v>
      </c>
      <c r="AO52" s="250"/>
      <c r="AP52" s="249">
        <v>20</v>
      </c>
      <c r="AQ52" s="250"/>
      <c r="AR52" s="249">
        <v>20</v>
      </c>
      <c r="AS52" s="250"/>
      <c r="AT52" s="249">
        <v>20</v>
      </c>
      <c r="AU52" s="250"/>
      <c r="AV52" s="249">
        <v>20</v>
      </c>
      <c r="AW52" s="250"/>
      <c r="AX52" s="249">
        <v>20</v>
      </c>
      <c r="AY52" s="250"/>
      <c r="AZ52" s="249">
        <v>20</v>
      </c>
      <c r="BA52" s="250"/>
      <c r="BB52" s="249">
        <v>20</v>
      </c>
      <c r="BC52" s="250"/>
      <c r="BD52" s="228">
        <v>939634.28571428568</v>
      </c>
      <c r="BE52" s="229"/>
      <c r="BF52" s="229"/>
      <c r="BG52" s="229"/>
      <c r="BH52" s="229"/>
      <c r="BI52" s="230"/>
    </row>
    <row r="53" spans="2:61" ht="33" customHeight="1" x14ac:dyDescent="0.2">
      <c r="B53" s="42" t="s">
        <v>440</v>
      </c>
      <c r="C53" s="43"/>
      <c r="D53" s="43"/>
      <c r="E53" s="43"/>
      <c r="F53" s="43"/>
      <c r="G53" s="43"/>
      <c r="H53" s="43"/>
      <c r="I53" s="43"/>
      <c r="J53" s="43"/>
      <c r="K53" s="43"/>
      <c r="L53" s="43"/>
      <c r="M53" s="43"/>
      <c r="N53" s="43"/>
      <c r="O53" s="43"/>
      <c r="P53" s="43"/>
      <c r="Q53" s="43"/>
      <c r="R53" s="43"/>
      <c r="S53" s="43"/>
      <c r="T53" s="44"/>
      <c r="U53" s="45" t="s">
        <v>392</v>
      </c>
      <c r="V53" s="46"/>
      <c r="W53" s="46"/>
      <c r="X53" s="46"/>
      <c r="Y53" s="46"/>
      <c r="Z53" s="47"/>
      <c r="AA53" s="48">
        <f t="shared" si="0"/>
        <v>2.9755112196149156E-2</v>
      </c>
      <c r="AB53" s="49"/>
      <c r="AC53" s="49"/>
      <c r="AD53" s="49"/>
      <c r="AE53" s="50"/>
      <c r="AF53" s="212">
        <v>20</v>
      </c>
      <c r="AG53" s="213"/>
      <c r="AH53" s="212">
        <v>20</v>
      </c>
      <c r="AI53" s="213"/>
      <c r="AJ53" s="212">
        <v>20</v>
      </c>
      <c r="AK53" s="213"/>
      <c r="AL53" s="212">
        <v>20</v>
      </c>
      <c r="AM53" s="213"/>
      <c r="AN53" s="212">
        <v>20</v>
      </c>
      <c r="AO53" s="213"/>
      <c r="AP53" s="212">
        <v>20</v>
      </c>
      <c r="AQ53" s="213"/>
      <c r="AR53" s="212">
        <v>20</v>
      </c>
      <c r="AS53" s="213"/>
      <c r="AT53" s="212">
        <v>20</v>
      </c>
      <c r="AU53" s="213"/>
      <c r="AV53" s="212">
        <v>20</v>
      </c>
      <c r="AW53" s="213"/>
      <c r="AX53" s="212">
        <v>20</v>
      </c>
      <c r="AY53" s="213"/>
      <c r="AZ53" s="212">
        <v>20</v>
      </c>
      <c r="BA53" s="213"/>
      <c r="BB53" s="212">
        <v>20</v>
      </c>
      <c r="BC53" s="213"/>
      <c r="BD53" s="69">
        <v>3936411.4285714286</v>
      </c>
      <c r="BE53" s="70"/>
      <c r="BF53" s="70"/>
      <c r="BG53" s="70"/>
      <c r="BH53" s="70"/>
      <c r="BI53" s="71"/>
    </row>
    <row r="54" spans="2:61" ht="33" customHeight="1" x14ac:dyDescent="0.2">
      <c r="B54" s="57" t="s">
        <v>441</v>
      </c>
      <c r="C54" s="58"/>
      <c r="D54" s="58"/>
      <c r="E54" s="58"/>
      <c r="F54" s="58"/>
      <c r="G54" s="58"/>
      <c r="H54" s="58"/>
      <c r="I54" s="58"/>
      <c r="J54" s="58"/>
      <c r="K54" s="58"/>
      <c r="L54" s="58"/>
      <c r="M54" s="58"/>
      <c r="N54" s="58"/>
      <c r="O54" s="58"/>
      <c r="P54" s="58"/>
      <c r="Q54" s="58"/>
      <c r="R54" s="58"/>
      <c r="S54" s="58"/>
      <c r="T54" s="59"/>
      <c r="U54" s="60" t="s">
        <v>393</v>
      </c>
      <c r="V54" s="61"/>
      <c r="W54" s="61"/>
      <c r="X54" s="61"/>
      <c r="Y54" s="61"/>
      <c r="Z54" s="62"/>
      <c r="AA54" s="63">
        <f t="shared" si="0"/>
        <v>7.438778049037289E-3</v>
      </c>
      <c r="AB54" s="64"/>
      <c r="AC54" s="64"/>
      <c r="AD54" s="64"/>
      <c r="AE54" s="65"/>
      <c r="AF54" s="249">
        <v>5</v>
      </c>
      <c r="AG54" s="250"/>
      <c r="AH54" s="249">
        <v>5</v>
      </c>
      <c r="AI54" s="250"/>
      <c r="AJ54" s="249">
        <v>5</v>
      </c>
      <c r="AK54" s="250"/>
      <c r="AL54" s="249">
        <v>5</v>
      </c>
      <c r="AM54" s="250"/>
      <c r="AN54" s="249">
        <v>5</v>
      </c>
      <c r="AO54" s="250"/>
      <c r="AP54" s="249">
        <v>5</v>
      </c>
      <c r="AQ54" s="250"/>
      <c r="AR54" s="249">
        <v>5</v>
      </c>
      <c r="AS54" s="250"/>
      <c r="AT54" s="249">
        <v>5</v>
      </c>
      <c r="AU54" s="250"/>
      <c r="AV54" s="249">
        <v>5</v>
      </c>
      <c r="AW54" s="250"/>
      <c r="AX54" s="249">
        <v>5</v>
      </c>
      <c r="AY54" s="250"/>
      <c r="AZ54" s="249">
        <v>5</v>
      </c>
      <c r="BA54" s="250"/>
      <c r="BB54" s="249">
        <v>5</v>
      </c>
      <c r="BC54" s="250"/>
      <c r="BD54" s="228">
        <v>984102.85714285716</v>
      </c>
      <c r="BE54" s="229"/>
      <c r="BF54" s="229"/>
      <c r="BG54" s="229"/>
      <c r="BH54" s="229"/>
      <c r="BI54" s="230"/>
    </row>
    <row r="55" spans="2:61" ht="18" customHeight="1" x14ac:dyDescent="0.2">
      <c r="B55" s="42" t="s">
        <v>442</v>
      </c>
      <c r="C55" s="43"/>
      <c r="D55" s="43"/>
      <c r="E55" s="43"/>
      <c r="F55" s="43"/>
      <c r="G55" s="43"/>
      <c r="H55" s="43"/>
      <c r="I55" s="43"/>
      <c r="J55" s="43"/>
      <c r="K55" s="43"/>
      <c r="L55" s="43"/>
      <c r="M55" s="43"/>
      <c r="N55" s="43"/>
      <c r="O55" s="43"/>
      <c r="P55" s="43"/>
      <c r="Q55" s="43"/>
      <c r="R55" s="43"/>
      <c r="S55" s="43"/>
      <c r="T55" s="44"/>
      <c r="U55" s="45" t="s">
        <v>394</v>
      </c>
      <c r="V55" s="46"/>
      <c r="W55" s="46"/>
      <c r="X55" s="46"/>
      <c r="Y55" s="46"/>
      <c r="Z55" s="47"/>
      <c r="AA55" s="48">
        <f t="shared" si="0"/>
        <v>5.8008348675741089E-2</v>
      </c>
      <c r="AB55" s="49"/>
      <c r="AC55" s="49"/>
      <c r="AD55" s="49"/>
      <c r="AE55" s="50"/>
      <c r="AF55" s="305">
        <v>1</v>
      </c>
      <c r="AG55" s="333"/>
      <c r="AH55" s="333"/>
      <c r="AI55" s="333"/>
      <c r="AJ55" s="333"/>
      <c r="AK55" s="333"/>
      <c r="AL55" s="333"/>
      <c r="AM55" s="333"/>
      <c r="AN55" s="333"/>
      <c r="AO55" s="333"/>
      <c r="AP55" s="333"/>
      <c r="AQ55" s="333"/>
      <c r="AR55" s="333"/>
      <c r="AS55" s="333"/>
      <c r="AT55" s="333"/>
      <c r="AU55" s="333"/>
      <c r="AV55" s="333"/>
      <c r="AW55" s="333"/>
      <c r="AX55" s="333"/>
      <c r="AY55" s="333"/>
      <c r="AZ55" s="333"/>
      <c r="BA55" s="333"/>
      <c r="BB55" s="333"/>
      <c r="BC55" s="306"/>
      <c r="BD55" s="69">
        <v>7674134.2857142854</v>
      </c>
      <c r="BE55" s="70"/>
      <c r="BF55" s="70"/>
      <c r="BG55" s="70"/>
      <c r="BH55" s="70"/>
      <c r="BI55" s="71"/>
    </row>
    <row r="56" spans="2:61" ht="33" customHeight="1" x14ac:dyDescent="0.2">
      <c r="B56" s="57" t="s">
        <v>443</v>
      </c>
      <c r="C56" s="58"/>
      <c r="D56" s="58"/>
      <c r="E56" s="58"/>
      <c r="F56" s="58"/>
      <c r="G56" s="58"/>
      <c r="H56" s="58"/>
      <c r="I56" s="58"/>
      <c r="J56" s="58"/>
      <c r="K56" s="58"/>
      <c r="L56" s="58"/>
      <c r="M56" s="58"/>
      <c r="N56" s="58"/>
      <c r="O56" s="58"/>
      <c r="P56" s="58"/>
      <c r="Q56" s="58"/>
      <c r="R56" s="58"/>
      <c r="S56" s="58"/>
      <c r="T56" s="59"/>
      <c r="U56" s="60" t="s">
        <v>395</v>
      </c>
      <c r="V56" s="61"/>
      <c r="W56" s="61"/>
      <c r="X56" s="61"/>
      <c r="Y56" s="61"/>
      <c r="Z56" s="62"/>
      <c r="AA56" s="63">
        <f t="shared" si="0"/>
        <v>1.2318594506672165E-3</v>
      </c>
      <c r="AB56" s="64"/>
      <c r="AC56" s="64"/>
      <c r="AD56" s="64"/>
      <c r="AE56" s="65"/>
      <c r="AF56" s="249"/>
      <c r="AG56" s="250"/>
      <c r="AH56" s="249"/>
      <c r="AI56" s="250"/>
      <c r="AJ56" s="247">
        <v>1</v>
      </c>
      <c r="AK56" s="248"/>
      <c r="AL56" s="247"/>
      <c r="AM56" s="248"/>
      <c r="AN56" s="247"/>
      <c r="AO56" s="248"/>
      <c r="AP56" s="247">
        <v>1</v>
      </c>
      <c r="AQ56" s="248"/>
      <c r="AR56" s="247"/>
      <c r="AS56" s="248"/>
      <c r="AT56" s="247"/>
      <c r="AU56" s="248"/>
      <c r="AV56" s="247">
        <v>1</v>
      </c>
      <c r="AW56" s="248"/>
      <c r="AX56" s="247"/>
      <c r="AY56" s="248"/>
      <c r="AZ56" s="247"/>
      <c r="BA56" s="248"/>
      <c r="BB56" s="247">
        <v>1</v>
      </c>
      <c r="BC56" s="248"/>
      <c r="BD56" s="228">
        <v>162967.14285714284</v>
      </c>
      <c r="BE56" s="229"/>
      <c r="BF56" s="229"/>
      <c r="BG56" s="229"/>
      <c r="BH56" s="229"/>
      <c r="BI56" s="230"/>
    </row>
    <row r="57" spans="2:61" ht="17.25" customHeight="1" x14ac:dyDescent="0.2">
      <c r="B57" s="42" t="s">
        <v>445</v>
      </c>
      <c r="C57" s="43"/>
      <c r="D57" s="43"/>
      <c r="E57" s="43"/>
      <c r="F57" s="43"/>
      <c r="G57" s="43"/>
      <c r="H57" s="43"/>
      <c r="I57" s="43"/>
      <c r="J57" s="43"/>
      <c r="K57" s="43"/>
      <c r="L57" s="43"/>
      <c r="M57" s="43"/>
      <c r="N57" s="43"/>
      <c r="O57" s="43"/>
      <c r="P57" s="43"/>
      <c r="Q57" s="43"/>
      <c r="R57" s="43"/>
      <c r="S57" s="43"/>
      <c r="T57" s="44"/>
      <c r="U57" s="45" t="s">
        <v>396</v>
      </c>
      <c r="V57" s="46"/>
      <c r="W57" s="46"/>
      <c r="X57" s="46"/>
      <c r="Y57" s="46"/>
      <c r="Z57" s="47"/>
      <c r="AA57" s="48">
        <f t="shared" si="0"/>
        <v>7.688266383655269E-3</v>
      </c>
      <c r="AB57" s="49"/>
      <c r="AC57" s="49"/>
      <c r="AD57" s="49"/>
      <c r="AE57" s="50"/>
      <c r="AF57" s="208">
        <v>1</v>
      </c>
      <c r="AG57" s="209"/>
      <c r="AH57" s="208">
        <v>1</v>
      </c>
      <c r="AI57" s="209"/>
      <c r="AJ57" s="208">
        <v>1</v>
      </c>
      <c r="AK57" s="209"/>
      <c r="AL57" s="208">
        <v>1</v>
      </c>
      <c r="AM57" s="209"/>
      <c r="AN57" s="208">
        <v>1</v>
      </c>
      <c r="AO57" s="209"/>
      <c r="AP57" s="208">
        <v>1</v>
      </c>
      <c r="AQ57" s="209"/>
      <c r="AR57" s="208">
        <v>1</v>
      </c>
      <c r="AS57" s="209"/>
      <c r="AT57" s="208">
        <v>1</v>
      </c>
      <c r="AU57" s="209"/>
      <c r="AV57" s="208">
        <v>1</v>
      </c>
      <c r="AW57" s="209"/>
      <c r="AX57" s="208">
        <v>1</v>
      </c>
      <c r="AY57" s="209"/>
      <c r="AZ57" s="208">
        <v>1</v>
      </c>
      <c r="BA57" s="209"/>
      <c r="BB57" s="208">
        <v>1</v>
      </c>
      <c r="BC57" s="209"/>
      <c r="BD57" s="69">
        <v>1017108.5714285714</v>
      </c>
      <c r="BE57" s="70"/>
      <c r="BF57" s="70"/>
      <c r="BG57" s="70"/>
      <c r="BH57" s="70"/>
      <c r="BI57" s="71"/>
    </row>
    <row r="58" spans="2:61" ht="17.25" customHeight="1" x14ac:dyDescent="0.2">
      <c r="B58" s="57" t="s">
        <v>446</v>
      </c>
      <c r="C58" s="58"/>
      <c r="D58" s="58"/>
      <c r="E58" s="58"/>
      <c r="F58" s="58"/>
      <c r="G58" s="58"/>
      <c r="H58" s="58"/>
      <c r="I58" s="58"/>
      <c r="J58" s="58"/>
      <c r="K58" s="58"/>
      <c r="L58" s="58"/>
      <c r="M58" s="58"/>
      <c r="N58" s="58"/>
      <c r="O58" s="58"/>
      <c r="P58" s="58"/>
      <c r="Q58" s="58"/>
      <c r="R58" s="58"/>
      <c r="S58" s="58"/>
      <c r="T58" s="59"/>
      <c r="U58" s="60" t="s">
        <v>397</v>
      </c>
      <c r="V58" s="61"/>
      <c r="W58" s="61"/>
      <c r="X58" s="61"/>
      <c r="Y58" s="61"/>
      <c r="Z58" s="62"/>
      <c r="AA58" s="63">
        <f t="shared" si="0"/>
        <v>3.9683158376078798E-3</v>
      </c>
      <c r="AB58" s="64"/>
      <c r="AC58" s="64"/>
      <c r="AD58" s="64"/>
      <c r="AE58" s="65"/>
      <c r="AF58" s="249">
        <v>1</v>
      </c>
      <c r="AG58" s="250"/>
      <c r="AH58" s="249">
        <v>1</v>
      </c>
      <c r="AI58" s="250"/>
      <c r="AJ58" s="249">
        <v>1</v>
      </c>
      <c r="AK58" s="250"/>
      <c r="AL58" s="249">
        <v>1</v>
      </c>
      <c r="AM58" s="250"/>
      <c r="AN58" s="249">
        <v>1</v>
      </c>
      <c r="AO58" s="250"/>
      <c r="AP58" s="249">
        <v>1</v>
      </c>
      <c r="AQ58" s="250"/>
      <c r="AR58" s="249">
        <v>1</v>
      </c>
      <c r="AS58" s="250"/>
      <c r="AT58" s="249">
        <v>1</v>
      </c>
      <c r="AU58" s="250"/>
      <c r="AV58" s="249">
        <v>1</v>
      </c>
      <c r="AW58" s="250"/>
      <c r="AX58" s="249">
        <v>1</v>
      </c>
      <c r="AY58" s="250"/>
      <c r="AZ58" s="249">
        <v>1</v>
      </c>
      <c r="BA58" s="250"/>
      <c r="BB58" s="249">
        <v>1</v>
      </c>
      <c r="BC58" s="250"/>
      <c r="BD58" s="228">
        <v>524982.85714285716</v>
      </c>
      <c r="BE58" s="229"/>
      <c r="BF58" s="229"/>
      <c r="BG58" s="229"/>
      <c r="BH58" s="229"/>
      <c r="BI58" s="230"/>
    </row>
    <row r="59" spans="2:61" ht="17.25" customHeight="1" x14ac:dyDescent="0.2">
      <c r="B59" s="42" t="s">
        <v>447</v>
      </c>
      <c r="C59" s="43"/>
      <c r="D59" s="43"/>
      <c r="E59" s="43"/>
      <c r="F59" s="43"/>
      <c r="G59" s="43"/>
      <c r="H59" s="43"/>
      <c r="I59" s="43"/>
      <c r="J59" s="43"/>
      <c r="K59" s="43"/>
      <c r="L59" s="43"/>
      <c r="M59" s="43"/>
      <c r="N59" s="43"/>
      <c r="O59" s="43"/>
      <c r="P59" s="43"/>
      <c r="Q59" s="43"/>
      <c r="R59" s="43"/>
      <c r="S59" s="43"/>
      <c r="T59" s="44"/>
      <c r="U59" s="45" t="s">
        <v>398</v>
      </c>
      <c r="V59" s="46"/>
      <c r="W59" s="46"/>
      <c r="X59" s="46"/>
      <c r="Y59" s="46"/>
      <c r="Z59" s="47"/>
      <c r="AA59" s="48">
        <f t="shared" si="0"/>
        <v>1.0017976012456412E-2</v>
      </c>
      <c r="AB59" s="49"/>
      <c r="AC59" s="49"/>
      <c r="AD59" s="49"/>
      <c r="AE59" s="50"/>
      <c r="AF59" s="212">
        <v>1</v>
      </c>
      <c r="AG59" s="213"/>
      <c r="AH59" s="212">
        <v>1</v>
      </c>
      <c r="AI59" s="213"/>
      <c r="AJ59" s="192">
        <v>1</v>
      </c>
      <c r="AK59" s="193"/>
      <c r="AL59" s="192">
        <v>1</v>
      </c>
      <c r="AM59" s="193"/>
      <c r="AN59" s="192">
        <v>1</v>
      </c>
      <c r="AO59" s="193"/>
      <c r="AP59" s="192">
        <v>1</v>
      </c>
      <c r="AQ59" s="193"/>
      <c r="AR59" s="192">
        <v>1</v>
      </c>
      <c r="AS59" s="193"/>
      <c r="AT59" s="192">
        <v>1</v>
      </c>
      <c r="AU59" s="193"/>
      <c r="AV59" s="192">
        <v>1</v>
      </c>
      <c r="AW59" s="193"/>
      <c r="AX59" s="192">
        <v>1</v>
      </c>
      <c r="AY59" s="193"/>
      <c r="AZ59" s="192">
        <v>1</v>
      </c>
      <c r="BA59" s="193"/>
      <c r="BB59" s="192">
        <v>1</v>
      </c>
      <c r="BC59" s="193"/>
      <c r="BD59" s="69">
        <v>1325314.2857142857</v>
      </c>
      <c r="BE59" s="70"/>
      <c r="BF59" s="70"/>
      <c r="BG59" s="70"/>
      <c r="BH59" s="70"/>
      <c r="BI59" s="71"/>
    </row>
    <row r="60" spans="2:61" ht="17.25" customHeight="1" x14ac:dyDescent="0.2">
      <c r="B60" s="57" t="s">
        <v>448</v>
      </c>
      <c r="C60" s="58"/>
      <c r="D60" s="58"/>
      <c r="E60" s="58"/>
      <c r="F60" s="58"/>
      <c r="G60" s="58"/>
      <c r="H60" s="58"/>
      <c r="I60" s="58"/>
      <c r="J60" s="58"/>
      <c r="K60" s="58"/>
      <c r="L60" s="58"/>
      <c r="M60" s="58"/>
      <c r="N60" s="58"/>
      <c r="O60" s="58"/>
      <c r="P60" s="58"/>
      <c r="Q60" s="58"/>
      <c r="R60" s="58"/>
      <c r="S60" s="58"/>
      <c r="T60" s="59"/>
      <c r="U60" s="60" t="s">
        <v>418</v>
      </c>
      <c r="V60" s="61"/>
      <c r="W60" s="61"/>
      <c r="X60" s="61"/>
      <c r="Y60" s="61"/>
      <c r="Z60" s="62"/>
      <c r="AA60" s="63">
        <f t="shared" si="0"/>
        <v>3.2703229803954049E-2</v>
      </c>
      <c r="AB60" s="64"/>
      <c r="AC60" s="64"/>
      <c r="AD60" s="64"/>
      <c r="AE60" s="65"/>
      <c r="AF60" s="249">
        <v>1</v>
      </c>
      <c r="AG60" s="250"/>
      <c r="AH60" s="249">
        <v>1</v>
      </c>
      <c r="AI60" s="250"/>
      <c r="AJ60" s="249">
        <v>1</v>
      </c>
      <c r="AK60" s="250"/>
      <c r="AL60" s="249">
        <v>1</v>
      </c>
      <c r="AM60" s="250"/>
      <c r="AN60" s="249">
        <v>1</v>
      </c>
      <c r="AO60" s="250"/>
      <c r="AP60" s="249">
        <v>1</v>
      </c>
      <c r="AQ60" s="250"/>
      <c r="AR60" s="249">
        <v>1</v>
      </c>
      <c r="AS60" s="250"/>
      <c r="AT60" s="249">
        <v>1</v>
      </c>
      <c r="AU60" s="250"/>
      <c r="AV60" s="249">
        <v>1</v>
      </c>
      <c r="AW60" s="250"/>
      <c r="AX60" s="249">
        <v>1</v>
      </c>
      <c r="AY60" s="250"/>
      <c r="AZ60" s="249">
        <v>1</v>
      </c>
      <c r="BA60" s="250"/>
      <c r="BB60" s="249">
        <v>1</v>
      </c>
      <c r="BC60" s="250"/>
      <c r="BD60" s="228">
        <v>4326428.5714285718</v>
      </c>
      <c r="BE60" s="229"/>
      <c r="BF60" s="229"/>
      <c r="BG60" s="229"/>
      <c r="BH60" s="229"/>
      <c r="BI60" s="230"/>
    </row>
    <row r="61" spans="2:61" ht="17.25" customHeight="1" x14ac:dyDescent="0.2">
      <c r="B61" s="42" t="s">
        <v>449</v>
      </c>
      <c r="C61" s="43"/>
      <c r="D61" s="43"/>
      <c r="E61" s="43"/>
      <c r="F61" s="43"/>
      <c r="G61" s="43"/>
      <c r="H61" s="43"/>
      <c r="I61" s="43"/>
      <c r="J61" s="43"/>
      <c r="K61" s="43"/>
      <c r="L61" s="43"/>
      <c r="M61" s="43"/>
      <c r="N61" s="43"/>
      <c r="O61" s="43"/>
      <c r="P61" s="43"/>
      <c r="Q61" s="43"/>
      <c r="R61" s="43"/>
      <c r="S61" s="43"/>
      <c r="T61" s="44"/>
      <c r="U61" s="45" t="s">
        <v>419</v>
      </c>
      <c r="V61" s="46"/>
      <c r="W61" s="46"/>
      <c r="X61" s="46"/>
      <c r="Y61" s="46"/>
      <c r="Z61" s="47"/>
      <c r="AA61" s="48">
        <f t="shared" si="0"/>
        <v>7.8070497839668072E-3</v>
      </c>
      <c r="AB61" s="49"/>
      <c r="AC61" s="49"/>
      <c r="AD61" s="49"/>
      <c r="AE61" s="50"/>
      <c r="AF61" s="212">
        <v>1</v>
      </c>
      <c r="AG61" s="213"/>
      <c r="AH61" s="212">
        <v>1</v>
      </c>
      <c r="AI61" s="213"/>
      <c r="AJ61" s="192">
        <v>1</v>
      </c>
      <c r="AK61" s="193"/>
      <c r="AL61" s="192">
        <v>1</v>
      </c>
      <c r="AM61" s="193"/>
      <c r="AN61" s="192">
        <v>1</v>
      </c>
      <c r="AO61" s="193"/>
      <c r="AP61" s="192">
        <v>1</v>
      </c>
      <c r="AQ61" s="193"/>
      <c r="AR61" s="192">
        <v>1</v>
      </c>
      <c r="AS61" s="193"/>
      <c r="AT61" s="192">
        <v>1</v>
      </c>
      <c r="AU61" s="193"/>
      <c r="AV61" s="192">
        <v>1</v>
      </c>
      <c r="AW61" s="193"/>
      <c r="AX61" s="192">
        <v>1</v>
      </c>
      <c r="AY61" s="193"/>
      <c r="AZ61" s="192">
        <v>1</v>
      </c>
      <c r="BA61" s="193"/>
      <c r="BB61" s="192">
        <v>1</v>
      </c>
      <c r="BC61" s="193"/>
      <c r="BD61" s="69">
        <v>1032822.857142857</v>
      </c>
      <c r="BE61" s="70"/>
      <c r="BF61" s="70"/>
      <c r="BG61" s="70"/>
      <c r="BH61" s="70"/>
      <c r="BI61" s="71"/>
    </row>
    <row r="62" spans="2:61" ht="36.75" customHeight="1" x14ac:dyDescent="0.2">
      <c r="B62" s="57" t="s">
        <v>450</v>
      </c>
      <c r="C62" s="58"/>
      <c r="D62" s="58"/>
      <c r="E62" s="58"/>
      <c r="F62" s="58"/>
      <c r="G62" s="58"/>
      <c r="H62" s="58"/>
      <c r="I62" s="58"/>
      <c r="J62" s="58"/>
      <c r="K62" s="58"/>
      <c r="L62" s="58"/>
      <c r="M62" s="58"/>
      <c r="N62" s="58"/>
      <c r="O62" s="58"/>
      <c r="P62" s="58"/>
      <c r="Q62" s="58"/>
      <c r="R62" s="58"/>
      <c r="S62" s="58"/>
      <c r="T62" s="59"/>
      <c r="U62" s="60" t="s">
        <v>420</v>
      </c>
      <c r="V62" s="61"/>
      <c r="W62" s="61"/>
      <c r="X62" s="61"/>
      <c r="Y62" s="61"/>
      <c r="Z62" s="62"/>
      <c r="AA62" s="63">
        <f t="shared" si="0"/>
        <v>1.2318594506672165E-3</v>
      </c>
      <c r="AB62" s="64"/>
      <c r="AC62" s="64"/>
      <c r="AD62" s="64"/>
      <c r="AE62" s="65"/>
      <c r="AF62" s="249"/>
      <c r="AG62" s="250"/>
      <c r="AH62" s="249"/>
      <c r="AI62" s="250"/>
      <c r="AJ62" s="247">
        <v>1</v>
      </c>
      <c r="AK62" s="248"/>
      <c r="AL62" s="247"/>
      <c r="AM62" s="248"/>
      <c r="AN62" s="247"/>
      <c r="AO62" s="248"/>
      <c r="AP62" s="247">
        <v>1</v>
      </c>
      <c r="AQ62" s="248"/>
      <c r="AR62" s="247"/>
      <c r="AS62" s="248"/>
      <c r="AT62" s="247"/>
      <c r="AU62" s="248"/>
      <c r="AV62" s="247">
        <v>1</v>
      </c>
      <c r="AW62" s="248"/>
      <c r="AX62" s="247"/>
      <c r="AY62" s="248"/>
      <c r="AZ62" s="247"/>
      <c r="BA62" s="248"/>
      <c r="BB62" s="247">
        <v>1</v>
      </c>
      <c r="BC62" s="248"/>
      <c r="BD62" s="228">
        <v>162967.14285714284</v>
      </c>
      <c r="BE62" s="229"/>
      <c r="BF62" s="229"/>
      <c r="BG62" s="229"/>
      <c r="BH62" s="229"/>
      <c r="BI62" s="230"/>
    </row>
    <row r="63" spans="2:61" ht="18.75" customHeight="1" x14ac:dyDescent="0.2">
      <c r="B63" s="42" t="s">
        <v>451</v>
      </c>
      <c r="C63" s="43"/>
      <c r="D63" s="43"/>
      <c r="E63" s="43"/>
      <c r="F63" s="43"/>
      <c r="G63" s="43"/>
      <c r="H63" s="43"/>
      <c r="I63" s="43"/>
      <c r="J63" s="43"/>
      <c r="K63" s="43"/>
      <c r="L63" s="43"/>
      <c r="M63" s="43"/>
      <c r="N63" s="43"/>
      <c r="O63" s="43"/>
      <c r="P63" s="43"/>
      <c r="Q63" s="43"/>
      <c r="R63" s="43"/>
      <c r="S63" s="43"/>
      <c r="T63" s="44"/>
      <c r="U63" s="45" t="s">
        <v>421</v>
      </c>
      <c r="V63" s="46"/>
      <c r="W63" s="46"/>
      <c r="X63" s="46"/>
      <c r="Y63" s="46"/>
      <c r="Z63" s="47"/>
      <c r="AA63" s="48">
        <f t="shared" si="0"/>
        <v>3.9683158376078798E-3</v>
      </c>
      <c r="AB63" s="49"/>
      <c r="AC63" s="49"/>
      <c r="AD63" s="49"/>
      <c r="AE63" s="50"/>
      <c r="AF63" s="212">
        <v>1</v>
      </c>
      <c r="AG63" s="213"/>
      <c r="AH63" s="212">
        <v>1</v>
      </c>
      <c r="AI63" s="213"/>
      <c r="AJ63" s="192">
        <v>1</v>
      </c>
      <c r="AK63" s="193"/>
      <c r="AL63" s="192">
        <v>1</v>
      </c>
      <c r="AM63" s="193"/>
      <c r="AN63" s="192">
        <v>1</v>
      </c>
      <c r="AO63" s="193"/>
      <c r="AP63" s="192">
        <v>1</v>
      </c>
      <c r="AQ63" s="193"/>
      <c r="AR63" s="192">
        <v>1</v>
      </c>
      <c r="AS63" s="193"/>
      <c r="AT63" s="192">
        <v>1</v>
      </c>
      <c r="AU63" s="193"/>
      <c r="AV63" s="192">
        <v>1</v>
      </c>
      <c r="AW63" s="193"/>
      <c r="AX63" s="192">
        <v>1</v>
      </c>
      <c r="AY63" s="193"/>
      <c r="AZ63" s="192">
        <v>1</v>
      </c>
      <c r="BA63" s="193"/>
      <c r="BB63" s="192">
        <v>1</v>
      </c>
      <c r="BC63" s="193"/>
      <c r="BD63" s="69">
        <v>524982.85714285716</v>
      </c>
      <c r="BE63" s="70"/>
      <c r="BF63" s="70"/>
      <c r="BG63" s="70"/>
      <c r="BH63" s="70"/>
      <c r="BI63" s="71"/>
    </row>
    <row r="64" spans="2:61" ht="36" customHeight="1" x14ac:dyDescent="0.2">
      <c r="B64" s="57" t="s">
        <v>407</v>
      </c>
      <c r="C64" s="58"/>
      <c r="D64" s="58"/>
      <c r="E64" s="58"/>
      <c r="F64" s="58"/>
      <c r="G64" s="58"/>
      <c r="H64" s="58"/>
      <c r="I64" s="58"/>
      <c r="J64" s="58"/>
      <c r="K64" s="58"/>
      <c r="L64" s="58"/>
      <c r="M64" s="58"/>
      <c r="N64" s="58"/>
      <c r="O64" s="58"/>
      <c r="P64" s="58"/>
      <c r="Q64" s="58"/>
      <c r="R64" s="58"/>
      <c r="S64" s="58"/>
      <c r="T64" s="59"/>
      <c r="U64" s="60" t="s">
        <v>422</v>
      </c>
      <c r="V64" s="61"/>
      <c r="W64" s="61"/>
      <c r="X64" s="61"/>
      <c r="Y64" s="61"/>
      <c r="Z64" s="62"/>
      <c r="AA64" s="63">
        <f t="shared" si="0"/>
        <v>2.6031439194305821E-2</v>
      </c>
      <c r="AB64" s="64"/>
      <c r="AC64" s="64"/>
      <c r="AD64" s="64"/>
      <c r="AE64" s="65"/>
      <c r="AF64" s="249">
        <v>1</v>
      </c>
      <c r="AG64" s="250"/>
      <c r="AH64" s="249">
        <v>1</v>
      </c>
      <c r="AI64" s="250"/>
      <c r="AJ64" s="249">
        <v>1</v>
      </c>
      <c r="AK64" s="250"/>
      <c r="AL64" s="249">
        <v>1</v>
      </c>
      <c r="AM64" s="250"/>
      <c r="AN64" s="249">
        <v>1</v>
      </c>
      <c r="AO64" s="250"/>
      <c r="AP64" s="249">
        <v>1</v>
      </c>
      <c r="AQ64" s="250"/>
      <c r="AR64" s="249">
        <v>1</v>
      </c>
      <c r="AS64" s="250"/>
      <c r="AT64" s="249">
        <v>1</v>
      </c>
      <c r="AU64" s="250"/>
      <c r="AV64" s="249">
        <v>1</v>
      </c>
      <c r="AW64" s="250"/>
      <c r="AX64" s="249">
        <v>1</v>
      </c>
      <c r="AY64" s="250"/>
      <c r="AZ64" s="249">
        <v>1</v>
      </c>
      <c r="BA64" s="250"/>
      <c r="BB64" s="249">
        <v>1</v>
      </c>
      <c r="BC64" s="250"/>
      <c r="BD64" s="228">
        <v>3443793.2571428572</v>
      </c>
      <c r="BE64" s="229"/>
      <c r="BF64" s="229"/>
      <c r="BG64" s="229"/>
      <c r="BH64" s="229"/>
      <c r="BI64" s="230"/>
    </row>
    <row r="65" spans="2:61" ht="36" customHeight="1" x14ac:dyDescent="0.2">
      <c r="B65" s="42" t="s">
        <v>408</v>
      </c>
      <c r="C65" s="43"/>
      <c r="D65" s="43"/>
      <c r="E65" s="43"/>
      <c r="F65" s="43"/>
      <c r="G65" s="43"/>
      <c r="H65" s="43"/>
      <c r="I65" s="43"/>
      <c r="J65" s="43"/>
      <c r="K65" s="43"/>
      <c r="L65" s="43"/>
      <c r="M65" s="43"/>
      <c r="N65" s="43"/>
      <c r="O65" s="43"/>
      <c r="P65" s="43"/>
      <c r="Q65" s="43"/>
      <c r="R65" s="43"/>
      <c r="S65" s="43"/>
      <c r="T65" s="44"/>
      <c r="U65" s="45" t="s">
        <v>423</v>
      </c>
      <c r="V65" s="46"/>
      <c r="W65" s="46"/>
      <c r="X65" s="46"/>
      <c r="Y65" s="46"/>
      <c r="Z65" s="47"/>
      <c r="AA65" s="48">
        <f t="shared" si="0"/>
        <v>4.2355655301197163E-2</v>
      </c>
      <c r="AB65" s="49"/>
      <c r="AC65" s="49"/>
      <c r="AD65" s="49"/>
      <c r="AE65" s="50"/>
      <c r="AF65" s="212">
        <v>1</v>
      </c>
      <c r="AG65" s="213"/>
      <c r="AH65" s="212">
        <v>1</v>
      </c>
      <c r="AI65" s="213"/>
      <c r="AJ65" s="192">
        <v>1</v>
      </c>
      <c r="AK65" s="193"/>
      <c r="AL65" s="192">
        <v>1</v>
      </c>
      <c r="AM65" s="193"/>
      <c r="AN65" s="192">
        <v>1</v>
      </c>
      <c r="AO65" s="193"/>
      <c r="AP65" s="192">
        <v>1</v>
      </c>
      <c r="AQ65" s="193"/>
      <c r="AR65" s="192">
        <v>1</v>
      </c>
      <c r="AS65" s="193"/>
      <c r="AT65" s="192">
        <v>1</v>
      </c>
      <c r="AU65" s="193"/>
      <c r="AV65" s="192">
        <v>1</v>
      </c>
      <c r="AW65" s="193"/>
      <c r="AX65" s="192">
        <v>1</v>
      </c>
      <c r="AY65" s="193"/>
      <c r="AZ65" s="192">
        <v>1</v>
      </c>
      <c r="BA65" s="193"/>
      <c r="BB65" s="192">
        <v>1</v>
      </c>
      <c r="BC65" s="193"/>
      <c r="BD65" s="69">
        <v>5603382.8571428573</v>
      </c>
      <c r="BE65" s="70"/>
      <c r="BF65" s="70"/>
      <c r="BG65" s="70"/>
      <c r="BH65" s="70"/>
      <c r="BI65" s="71"/>
    </row>
    <row r="66" spans="2:61" ht="18" customHeight="1" x14ac:dyDescent="0.2">
      <c r="B66" s="57" t="s">
        <v>410</v>
      </c>
      <c r="C66" s="58"/>
      <c r="D66" s="58"/>
      <c r="E66" s="58"/>
      <c r="F66" s="58"/>
      <c r="G66" s="58"/>
      <c r="H66" s="58"/>
      <c r="I66" s="58"/>
      <c r="J66" s="58"/>
      <c r="K66" s="58"/>
      <c r="L66" s="58"/>
      <c r="M66" s="58"/>
      <c r="N66" s="58"/>
      <c r="O66" s="58"/>
      <c r="P66" s="58"/>
      <c r="Q66" s="58"/>
      <c r="R66" s="58"/>
      <c r="S66" s="58"/>
      <c r="T66" s="59"/>
      <c r="U66" s="60" t="s">
        <v>424</v>
      </c>
      <c r="V66" s="61"/>
      <c r="W66" s="61"/>
      <c r="X66" s="61"/>
      <c r="Y66" s="61"/>
      <c r="Z66" s="62"/>
      <c r="AA66" s="63">
        <f t="shared" si="0"/>
        <v>4.2355655301197163E-2</v>
      </c>
      <c r="AB66" s="64"/>
      <c r="AC66" s="64"/>
      <c r="AD66" s="64"/>
      <c r="AE66" s="65"/>
      <c r="AF66" s="249">
        <v>1</v>
      </c>
      <c r="AG66" s="250"/>
      <c r="AH66" s="249">
        <v>1</v>
      </c>
      <c r="AI66" s="250"/>
      <c r="AJ66" s="249">
        <v>1</v>
      </c>
      <c r="AK66" s="250"/>
      <c r="AL66" s="249">
        <v>1</v>
      </c>
      <c r="AM66" s="250"/>
      <c r="AN66" s="249">
        <v>1</v>
      </c>
      <c r="AO66" s="250"/>
      <c r="AP66" s="249">
        <v>1</v>
      </c>
      <c r="AQ66" s="250"/>
      <c r="AR66" s="249">
        <v>1</v>
      </c>
      <c r="AS66" s="250"/>
      <c r="AT66" s="249">
        <v>1</v>
      </c>
      <c r="AU66" s="250"/>
      <c r="AV66" s="249">
        <v>1</v>
      </c>
      <c r="AW66" s="250"/>
      <c r="AX66" s="249">
        <v>1</v>
      </c>
      <c r="AY66" s="250"/>
      <c r="AZ66" s="249">
        <v>1</v>
      </c>
      <c r="BA66" s="250"/>
      <c r="BB66" s="249">
        <v>1</v>
      </c>
      <c r="BC66" s="250"/>
      <c r="BD66" s="228">
        <v>5603382.8571428573</v>
      </c>
      <c r="BE66" s="229"/>
      <c r="BF66" s="229"/>
      <c r="BG66" s="229"/>
      <c r="BH66" s="229"/>
      <c r="BI66" s="230"/>
    </row>
    <row r="67" spans="2:61" ht="36" customHeight="1" x14ac:dyDescent="0.2">
      <c r="B67" s="42" t="s">
        <v>409</v>
      </c>
      <c r="C67" s="43"/>
      <c r="D67" s="43"/>
      <c r="E67" s="43"/>
      <c r="F67" s="43"/>
      <c r="G67" s="43"/>
      <c r="H67" s="43"/>
      <c r="I67" s="43"/>
      <c r="J67" s="43"/>
      <c r="K67" s="43"/>
      <c r="L67" s="43"/>
      <c r="M67" s="43"/>
      <c r="N67" s="43"/>
      <c r="O67" s="43"/>
      <c r="P67" s="43"/>
      <c r="Q67" s="43"/>
      <c r="R67" s="43"/>
      <c r="S67" s="43"/>
      <c r="T67" s="44"/>
      <c r="U67" s="45" t="s">
        <v>425</v>
      </c>
      <c r="V67" s="46"/>
      <c r="W67" s="46"/>
      <c r="X67" s="46"/>
      <c r="Y67" s="46"/>
      <c r="Z67" s="47"/>
      <c r="AA67" s="48">
        <f t="shared" si="0"/>
        <v>6.8072876982628681E-3</v>
      </c>
      <c r="AB67" s="49"/>
      <c r="AC67" s="49"/>
      <c r="AD67" s="49"/>
      <c r="AE67" s="50"/>
      <c r="AF67" s="212"/>
      <c r="AG67" s="213"/>
      <c r="AH67" s="212">
        <v>1</v>
      </c>
      <c r="AI67" s="213"/>
      <c r="AJ67" s="192">
        <v>1</v>
      </c>
      <c r="AK67" s="193"/>
      <c r="AL67" s="192">
        <v>1</v>
      </c>
      <c r="AM67" s="193"/>
      <c r="AN67" s="192"/>
      <c r="AO67" s="193"/>
      <c r="AP67" s="192">
        <v>2</v>
      </c>
      <c r="AQ67" s="193"/>
      <c r="AR67" s="192"/>
      <c r="AS67" s="193"/>
      <c r="AT67" s="192">
        <v>1</v>
      </c>
      <c r="AU67" s="193"/>
      <c r="AV67" s="192">
        <v>1</v>
      </c>
      <c r="AW67" s="193"/>
      <c r="AX67" s="192">
        <v>1</v>
      </c>
      <c r="AY67" s="193"/>
      <c r="AZ67" s="192"/>
      <c r="BA67" s="193"/>
      <c r="BB67" s="192">
        <v>2</v>
      </c>
      <c r="BC67" s="193"/>
      <c r="BD67" s="69">
        <v>900560.7142857142</v>
      </c>
      <c r="BE67" s="70"/>
      <c r="BF67" s="70"/>
      <c r="BG67" s="70"/>
      <c r="BH67" s="70"/>
      <c r="BI67" s="71"/>
    </row>
    <row r="68" spans="2:61" ht="90.75" customHeight="1" x14ac:dyDescent="0.2">
      <c r="B68" s="57" t="s">
        <v>411</v>
      </c>
      <c r="C68" s="58"/>
      <c r="D68" s="58"/>
      <c r="E68" s="58"/>
      <c r="F68" s="58"/>
      <c r="G68" s="58"/>
      <c r="H68" s="58"/>
      <c r="I68" s="58"/>
      <c r="J68" s="58"/>
      <c r="K68" s="58"/>
      <c r="L68" s="58"/>
      <c r="M68" s="58"/>
      <c r="N68" s="58"/>
      <c r="O68" s="58"/>
      <c r="P68" s="58"/>
      <c r="Q68" s="58"/>
      <c r="R68" s="58"/>
      <c r="S68" s="58"/>
      <c r="T68" s="59"/>
      <c r="U68" s="60" t="s">
        <v>434</v>
      </c>
      <c r="V68" s="61"/>
      <c r="W68" s="61"/>
      <c r="X68" s="61"/>
      <c r="Y68" s="61"/>
      <c r="Z68" s="62"/>
      <c r="AA68" s="63">
        <f t="shared" si="0"/>
        <v>1.8906429872859468E-2</v>
      </c>
      <c r="AB68" s="64"/>
      <c r="AC68" s="64"/>
      <c r="AD68" s="64"/>
      <c r="AE68" s="65"/>
      <c r="AF68" s="60">
        <v>1</v>
      </c>
      <c r="AG68" s="61"/>
      <c r="AH68" s="61"/>
      <c r="AI68" s="61"/>
      <c r="AJ68" s="61"/>
      <c r="AK68" s="62"/>
      <c r="AL68" s="60">
        <v>1</v>
      </c>
      <c r="AM68" s="61"/>
      <c r="AN68" s="61"/>
      <c r="AO68" s="61"/>
      <c r="AP68" s="61"/>
      <c r="AQ68" s="62"/>
      <c r="AR68" s="60">
        <v>1</v>
      </c>
      <c r="AS68" s="61"/>
      <c r="AT68" s="61"/>
      <c r="AU68" s="61"/>
      <c r="AV68" s="61"/>
      <c r="AW68" s="62"/>
      <c r="AX68" s="60">
        <v>1</v>
      </c>
      <c r="AY68" s="61"/>
      <c r="AZ68" s="61"/>
      <c r="BA68" s="61"/>
      <c r="BB68" s="61"/>
      <c r="BC68" s="62"/>
      <c r="BD68" s="228">
        <v>2501200</v>
      </c>
      <c r="BE68" s="229"/>
      <c r="BF68" s="229"/>
      <c r="BG68" s="229"/>
      <c r="BH68" s="229"/>
      <c r="BI68" s="230"/>
    </row>
    <row r="69" spans="2:61" ht="54.75" customHeight="1" thickBot="1" x14ac:dyDescent="0.25">
      <c r="B69" s="42" t="s">
        <v>431</v>
      </c>
      <c r="C69" s="43"/>
      <c r="D69" s="43"/>
      <c r="E69" s="43"/>
      <c r="F69" s="43"/>
      <c r="G69" s="43"/>
      <c r="H69" s="43"/>
      <c r="I69" s="43"/>
      <c r="J69" s="43"/>
      <c r="K69" s="43"/>
      <c r="L69" s="43"/>
      <c r="M69" s="43"/>
      <c r="N69" s="43"/>
      <c r="O69" s="43"/>
      <c r="P69" s="43"/>
      <c r="Q69" s="43"/>
      <c r="R69" s="43"/>
      <c r="S69" s="43"/>
      <c r="T69" s="44"/>
      <c r="U69" s="45" t="s">
        <v>444</v>
      </c>
      <c r="V69" s="46"/>
      <c r="W69" s="46"/>
      <c r="X69" s="46"/>
      <c r="Y69" s="46"/>
      <c r="Z69" s="47"/>
      <c r="AA69" s="254">
        <f t="shared" si="0"/>
        <v>0.11182364332048488</v>
      </c>
      <c r="AB69" s="255"/>
      <c r="AC69" s="255"/>
      <c r="AD69" s="255"/>
      <c r="AE69" s="256"/>
      <c r="AF69" s="251">
        <v>1</v>
      </c>
      <c r="AG69" s="252"/>
      <c r="AH69" s="252"/>
      <c r="AI69" s="252"/>
      <c r="AJ69" s="252"/>
      <c r="AK69" s="252"/>
      <c r="AL69" s="252"/>
      <c r="AM69" s="252"/>
      <c r="AN69" s="252"/>
      <c r="AO69" s="252"/>
      <c r="AP69" s="252"/>
      <c r="AQ69" s="252"/>
      <c r="AR69" s="252"/>
      <c r="AS69" s="252"/>
      <c r="AT69" s="252"/>
      <c r="AU69" s="252"/>
      <c r="AV69" s="252"/>
      <c r="AW69" s="252"/>
      <c r="AX69" s="252"/>
      <c r="AY69" s="252"/>
      <c r="AZ69" s="252"/>
      <c r="BA69" s="252"/>
      <c r="BB69" s="252"/>
      <c r="BC69" s="253"/>
      <c r="BD69" s="69">
        <v>14793554.285714285</v>
      </c>
      <c r="BE69" s="70"/>
      <c r="BF69" s="70"/>
      <c r="BG69" s="70"/>
      <c r="BH69" s="70"/>
      <c r="BI69" s="71"/>
    </row>
    <row r="70" spans="2:61" ht="18" customHeight="1" thickBot="1" x14ac:dyDescent="0.25">
      <c r="B70" s="66" t="s">
        <v>33</v>
      </c>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7"/>
      <c r="AX70" s="37"/>
      <c r="AY70" s="37"/>
      <c r="AZ70" s="37"/>
      <c r="BA70" s="37"/>
      <c r="BB70" s="37"/>
      <c r="BC70" s="37"/>
      <c r="BD70" s="36">
        <f>SUM(BD33:BI69)</f>
        <v>132293617.39999995</v>
      </c>
      <c r="BE70" s="37"/>
      <c r="BF70" s="37"/>
      <c r="BG70" s="37"/>
      <c r="BH70" s="37"/>
      <c r="BI70" s="38"/>
    </row>
    <row r="71" spans="2:61" ht="18" customHeight="1" thickBot="1" x14ac:dyDescent="0.25">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2"/>
      <c r="BE71" s="31"/>
      <c r="BF71" s="31"/>
      <c r="BG71" s="31"/>
      <c r="BH71" s="31"/>
      <c r="BI71" s="31"/>
    </row>
    <row r="72" spans="2:61" ht="18" customHeight="1" x14ac:dyDescent="0.2">
      <c r="B72" s="18"/>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20"/>
      <c r="AJ72" s="20"/>
      <c r="AK72" s="20"/>
      <c r="AL72" s="20"/>
      <c r="AM72" s="20"/>
      <c r="AN72" s="20"/>
      <c r="AO72" s="20"/>
      <c r="AP72" s="20"/>
      <c r="AQ72" s="21"/>
      <c r="AR72" s="21"/>
      <c r="AS72" s="21"/>
      <c r="AT72" s="21"/>
      <c r="AU72" s="21"/>
      <c r="AV72" s="21"/>
      <c r="AW72" s="21"/>
      <c r="AX72" s="21"/>
      <c r="AY72" s="21"/>
      <c r="AZ72" s="21"/>
      <c r="BA72" s="21"/>
      <c r="BB72" s="21"/>
      <c r="BC72" s="22"/>
      <c r="BD72" s="22"/>
      <c r="BE72" s="22"/>
      <c r="BF72" s="22"/>
      <c r="BG72" s="22"/>
      <c r="BH72" s="22"/>
      <c r="BI72" s="23"/>
    </row>
    <row r="73" spans="2:61" ht="18" customHeight="1" x14ac:dyDescent="0.2">
      <c r="B73" s="5"/>
      <c r="C73" s="155" t="s">
        <v>5</v>
      </c>
      <c r="D73" s="161"/>
      <c r="E73" s="161"/>
      <c r="F73" s="161"/>
      <c r="G73" s="161"/>
      <c r="H73" s="161"/>
      <c r="I73" s="161"/>
      <c r="J73" s="161"/>
      <c r="K73" s="161"/>
      <c r="L73" s="161"/>
      <c r="M73" s="161"/>
      <c r="N73" s="161"/>
      <c r="O73" s="158" t="s">
        <v>176</v>
      </c>
      <c r="P73" s="158"/>
      <c r="Q73" s="158"/>
      <c r="R73" s="158"/>
      <c r="S73" s="158"/>
      <c r="T73" s="158"/>
      <c r="U73" s="158"/>
      <c r="V73" s="158"/>
      <c r="W73" s="158"/>
      <c r="X73" s="158"/>
      <c r="Y73" s="158"/>
      <c r="Z73" s="158"/>
      <c r="AA73" s="158"/>
      <c r="AB73" s="158"/>
      <c r="AC73" s="158"/>
      <c r="AD73" s="158"/>
      <c r="AE73" s="158"/>
      <c r="AF73" s="158"/>
      <c r="AG73" s="158"/>
      <c r="AH73" s="158"/>
      <c r="AI73" s="158"/>
      <c r="AJ73" s="158"/>
      <c r="AK73" s="158"/>
      <c r="AL73" s="158"/>
      <c r="AM73" s="158"/>
      <c r="AN73" s="158"/>
      <c r="AO73" s="158"/>
      <c r="AP73" s="158"/>
      <c r="AQ73" s="158"/>
      <c r="AR73" s="158"/>
      <c r="AS73" s="158"/>
      <c r="AT73" s="158"/>
      <c r="AU73" s="158"/>
      <c r="AV73" s="158"/>
      <c r="AW73" s="158"/>
      <c r="AX73" s="158"/>
      <c r="AY73" s="158"/>
      <c r="AZ73" s="158"/>
      <c r="BA73" s="158"/>
      <c r="BB73" s="158"/>
      <c r="BC73" s="158"/>
      <c r="BD73" s="158"/>
      <c r="BE73" s="158"/>
      <c r="BF73" s="158"/>
      <c r="BG73" s="158"/>
      <c r="BH73" s="158"/>
      <c r="BI73" s="9"/>
    </row>
    <row r="74" spans="2:61" ht="18" customHeight="1" x14ac:dyDescent="0.2">
      <c r="B74" s="5"/>
      <c r="C74" s="155" t="s">
        <v>7</v>
      </c>
      <c r="D74" s="161"/>
      <c r="E74" s="161"/>
      <c r="F74" s="161"/>
      <c r="G74" s="161"/>
      <c r="H74" s="161"/>
      <c r="I74" s="161"/>
      <c r="J74" s="161"/>
      <c r="K74" s="161"/>
      <c r="L74" s="161"/>
      <c r="M74" s="161"/>
      <c r="N74" s="161"/>
      <c r="O74" s="158" t="s">
        <v>175</v>
      </c>
      <c r="P74" s="158"/>
      <c r="Q74" s="158"/>
      <c r="R74" s="29"/>
      <c r="S74" s="29"/>
      <c r="T74" s="29"/>
      <c r="U74" s="29"/>
      <c r="V74" s="29"/>
      <c r="W74" s="29"/>
      <c r="X74" s="29"/>
      <c r="Y74" s="29"/>
      <c r="Z74" s="29"/>
      <c r="AA74" s="29"/>
      <c r="AB74" s="29"/>
      <c r="AC74" s="29"/>
      <c r="AD74" s="29"/>
      <c r="AE74" s="29"/>
      <c r="AF74" s="29"/>
      <c r="AG74" s="29"/>
      <c r="AH74" s="29"/>
      <c r="AI74" s="30"/>
      <c r="AJ74" s="30"/>
      <c r="AK74" s="30"/>
      <c r="AL74" s="30"/>
      <c r="AM74" s="30"/>
      <c r="AN74" s="30"/>
      <c r="AO74" s="30"/>
      <c r="AP74" s="30"/>
      <c r="AQ74" s="30"/>
      <c r="AR74" s="30"/>
      <c r="AS74" s="30"/>
      <c r="AT74" s="30"/>
      <c r="AU74" s="30"/>
      <c r="AV74" s="30"/>
      <c r="AW74" s="30"/>
      <c r="AX74" s="30"/>
      <c r="AY74" s="30"/>
      <c r="AZ74" s="30"/>
      <c r="BA74" s="30"/>
      <c r="BB74" s="30"/>
      <c r="BC74" s="29"/>
      <c r="BD74" s="29"/>
      <c r="BE74" s="29"/>
      <c r="BF74" s="29"/>
      <c r="BG74" s="29"/>
      <c r="BH74" s="29"/>
      <c r="BI74" s="9"/>
    </row>
    <row r="75" spans="2:61" ht="18" customHeight="1" x14ac:dyDescent="0.2">
      <c r="B75" s="5"/>
      <c r="C75" s="155" t="s">
        <v>11</v>
      </c>
      <c r="D75" s="155"/>
      <c r="E75" s="155"/>
      <c r="F75" s="155"/>
      <c r="G75" s="155"/>
      <c r="H75" s="155"/>
      <c r="I75" s="155"/>
      <c r="J75" s="155"/>
      <c r="K75" s="155"/>
      <c r="L75" s="155"/>
      <c r="M75" s="155"/>
      <c r="N75" s="155"/>
      <c r="O75" s="160">
        <v>0.05</v>
      </c>
      <c r="P75" s="158"/>
      <c r="Q75" s="158"/>
      <c r="R75" s="29"/>
      <c r="S75" s="29"/>
      <c r="T75" s="29"/>
      <c r="U75" s="29"/>
      <c r="V75" s="29"/>
      <c r="W75" s="29"/>
      <c r="X75" s="29"/>
      <c r="Y75" s="29"/>
      <c r="Z75" s="29"/>
      <c r="AA75" s="29"/>
      <c r="AB75" s="29"/>
      <c r="AC75" s="29"/>
      <c r="AD75" s="29"/>
      <c r="AE75" s="29"/>
      <c r="AF75" s="29"/>
      <c r="AG75" s="29"/>
      <c r="AH75" s="29"/>
      <c r="AI75" s="30"/>
      <c r="AJ75" s="30"/>
      <c r="AK75" s="30"/>
      <c r="AL75" s="30"/>
      <c r="AM75" s="30"/>
      <c r="AN75" s="30"/>
      <c r="AO75" s="30"/>
      <c r="AP75" s="30"/>
      <c r="AQ75" s="30"/>
      <c r="AR75" s="30"/>
      <c r="AS75" s="30"/>
      <c r="AT75" s="30"/>
      <c r="AU75" s="30"/>
      <c r="AV75" s="30"/>
      <c r="AW75" s="30"/>
      <c r="AX75" s="30"/>
      <c r="AY75" s="30"/>
      <c r="AZ75" s="30"/>
      <c r="BA75" s="30"/>
      <c r="BB75" s="30"/>
      <c r="BC75" s="29"/>
      <c r="BD75" s="29"/>
      <c r="BE75" s="29"/>
      <c r="BF75" s="29"/>
      <c r="BG75" s="29"/>
      <c r="BH75" s="29"/>
      <c r="BI75" s="9"/>
    </row>
    <row r="76" spans="2:61" ht="12.75" x14ac:dyDescent="0.2">
      <c r="B76" s="5"/>
      <c r="C76" s="155" t="s">
        <v>6</v>
      </c>
      <c r="D76" s="155"/>
      <c r="E76" s="155"/>
      <c r="F76" s="155"/>
      <c r="G76" s="155"/>
      <c r="H76" s="155"/>
      <c r="I76" s="155"/>
      <c r="J76" s="155"/>
      <c r="K76" s="155"/>
      <c r="L76" s="155"/>
      <c r="M76" s="155"/>
      <c r="N76" s="155"/>
      <c r="O76" s="156" t="s">
        <v>187</v>
      </c>
      <c r="P76" s="156"/>
      <c r="Q76" s="156"/>
      <c r="R76" s="156"/>
      <c r="S76" s="156"/>
      <c r="T76" s="156"/>
      <c r="U76" s="156"/>
      <c r="V76" s="156"/>
      <c r="W76" s="156"/>
      <c r="X76" s="156"/>
      <c r="Y76" s="156"/>
      <c r="Z76" s="156"/>
      <c r="AA76" s="156"/>
      <c r="AB76" s="156"/>
      <c r="AC76" s="156"/>
      <c r="AD76" s="156"/>
      <c r="AE76" s="156"/>
      <c r="AF76" s="156"/>
      <c r="AG76" s="156"/>
      <c r="AH76" s="156"/>
      <c r="AI76" s="156"/>
      <c r="AJ76" s="156"/>
      <c r="AK76" s="156"/>
      <c r="AL76" s="156"/>
      <c r="AM76" s="156"/>
      <c r="AN76" s="156"/>
      <c r="AO76" s="156"/>
      <c r="AP76" s="156"/>
      <c r="AQ76" s="156"/>
      <c r="AR76" s="156"/>
      <c r="AS76" s="156"/>
      <c r="AT76" s="156"/>
      <c r="AU76" s="156"/>
      <c r="AV76" s="156"/>
      <c r="AW76" s="156"/>
      <c r="AX76" s="156"/>
      <c r="AY76" s="156"/>
      <c r="AZ76" s="156"/>
      <c r="BA76" s="156"/>
      <c r="BB76" s="156"/>
      <c r="BC76" s="156"/>
      <c r="BD76" s="156"/>
      <c r="BE76" s="156"/>
      <c r="BF76" s="156"/>
      <c r="BG76" s="156"/>
      <c r="BH76" s="156"/>
      <c r="BI76" s="9"/>
    </row>
    <row r="77" spans="2:61" ht="18" customHeight="1" x14ac:dyDescent="0.2">
      <c r="B77" s="5"/>
      <c r="C77" s="155" t="s">
        <v>7</v>
      </c>
      <c r="D77" s="155"/>
      <c r="E77" s="155"/>
      <c r="F77" s="155"/>
      <c r="G77" s="155"/>
      <c r="H77" s="155"/>
      <c r="I77" s="155"/>
      <c r="J77" s="155"/>
      <c r="K77" s="155"/>
      <c r="L77" s="155"/>
      <c r="M77" s="155"/>
      <c r="N77" s="155"/>
      <c r="O77" s="158" t="s">
        <v>188</v>
      </c>
      <c r="P77" s="158"/>
      <c r="Q77" s="158"/>
      <c r="R77" s="158"/>
      <c r="S77" s="29"/>
      <c r="T77" s="29"/>
      <c r="U77" s="29"/>
      <c r="V77" s="29"/>
      <c r="W77" s="29"/>
      <c r="X77" s="29"/>
      <c r="Y77" s="29"/>
      <c r="Z77" s="29"/>
      <c r="AA77" s="29"/>
      <c r="AB77" s="29"/>
      <c r="AC77" s="29"/>
      <c r="AD77" s="29"/>
      <c r="AE77" s="29"/>
      <c r="AF77" s="29"/>
      <c r="AG77" s="29"/>
      <c r="AH77" s="29"/>
      <c r="AI77" s="30"/>
      <c r="AJ77" s="30"/>
      <c r="AK77" s="30"/>
      <c r="AL77" s="30"/>
      <c r="AM77" s="30"/>
      <c r="AN77" s="30"/>
      <c r="AO77" s="30"/>
      <c r="AP77" s="30"/>
      <c r="AQ77" s="30"/>
      <c r="AR77" s="30"/>
      <c r="AS77" s="30"/>
      <c r="AT77" s="30"/>
      <c r="AU77" s="30"/>
      <c r="AV77" s="30"/>
      <c r="AW77" s="30"/>
      <c r="AX77" s="30"/>
      <c r="AY77" s="30"/>
      <c r="AZ77" s="30"/>
      <c r="BA77" s="30"/>
      <c r="BB77" s="30"/>
      <c r="BC77" s="29"/>
      <c r="BD77" s="29"/>
      <c r="BE77" s="29"/>
      <c r="BF77" s="29"/>
      <c r="BG77" s="29"/>
      <c r="BH77" s="29"/>
      <c r="BI77" s="9"/>
    </row>
    <row r="78" spans="2:61" ht="18" customHeight="1" x14ac:dyDescent="0.2">
      <c r="B78" s="5"/>
      <c r="C78" s="155" t="s">
        <v>10</v>
      </c>
      <c r="D78" s="155"/>
      <c r="E78" s="155"/>
      <c r="F78" s="155"/>
      <c r="G78" s="155"/>
      <c r="H78" s="155"/>
      <c r="I78" s="155"/>
      <c r="J78" s="155"/>
      <c r="K78" s="155"/>
      <c r="L78" s="155"/>
      <c r="M78" s="155"/>
      <c r="N78" s="155"/>
      <c r="O78" s="160">
        <v>0.03</v>
      </c>
      <c r="P78" s="158"/>
      <c r="Q78" s="158"/>
      <c r="R78" s="29"/>
      <c r="S78" s="29"/>
      <c r="T78" s="29"/>
      <c r="U78" s="29"/>
      <c r="V78" s="29"/>
      <c r="W78" s="29"/>
      <c r="X78" s="29"/>
      <c r="Y78" s="29"/>
      <c r="Z78" s="29"/>
      <c r="AA78" s="29"/>
      <c r="AB78" s="29"/>
      <c r="AC78" s="29"/>
      <c r="AD78" s="29"/>
      <c r="AE78" s="29"/>
      <c r="AF78" s="29"/>
      <c r="AG78" s="29"/>
      <c r="AH78" s="29"/>
      <c r="AI78" s="30"/>
      <c r="AJ78" s="30"/>
      <c r="AK78" s="30"/>
      <c r="AL78" s="30"/>
      <c r="AM78" s="30"/>
      <c r="AN78" s="30"/>
      <c r="AO78" s="30"/>
      <c r="AP78" s="30"/>
      <c r="AQ78" s="30"/>
      <c r="AR78" s="30"/>
      <c r="AS78" s="30"/>
      <c r="AT78" s="30"/>
      <c r="AU78" s="30"/>
      <c r="AV78" s="30"/>
      <c r="AW78" s="30"/>
      <c r="AX78" s="30"/>
      <c r="AY78" s="30"/>
      <c r="AZ78" s="30"/>
      <c r="BA78" s="30"/>
      <c r="BB78" s="30"/>
      <c r="BC78" s="29"/>
      <c r="BD78" s="29"/>
      <c r="BE78" s="29"/>
      <c r="BF78" s="29"/>
      <c r="BG78" s="29"/>
      <c r="BH78" s="29"/>
      <c r="BI78" s="9"/>
    </row>
    <row r="79" spans="2:61" ht="18" customHeight="1" x14ac:dyDescent="0.2">
      <c r="B79" s="5"/>
      <c r="C79" s="155" t="s">
        <v>8</v>
      </c>
      <c r="D79" s="155"/>
      <c r="E79" s="155"/>
      <c r="F79" s="155"/>
      <c r="G79" s="155"/>
      <c r="H79" s="155"/>
      <c r="I79" s="155"/>
      <c r="J79" s="155"/>
      <c r="K79" s="155"/>
      <c r="L79" s="155"/>
      <c r="M79" s="155"/>
      <c r="N79" s="155"/>
      <c r="O79" s="158" t="s">
        <v>179</v>
      </c>
      <c r="P79" s="158"/>
      <c r="Q79" s="158"/>
      <c r="R79" s="158"/>
      <c r="S79" s="158"/>
      <c r="T79" s="158"/>
      <c r="U79" s="158"/>
      <c r="V79" s="158"/>
      <c r="W79" s="158"/>
      <c r="X79" s="158"/>
      <c r="Y79" s="158"/>
      <c r="Z79" s="158"/>
      <c r="AA79" s="158"/>
      <c r="AB79" s="158"/>
      <c r="AC79" s="158"/>
      <c r="AD79" s="158"/>
      <c r="AE79" s="158"/>
      <c r="AF79" s="158"/>
      <c r="AG79" s="158"/>
      <c r="AH79" s="158"/>
      <c r="AI79" s="158"/>
      <c r="AJ79" s="158"/>
      <c r="AK79" s="158"/>
      <c r="AL79" s="158"/>
      <c r="AM79" s="158"/>
      <c r="AN79" s="158"/>
      <c r="AO79" s="158"/>
      <c r="AP79" s="158"/>
      <c r="AQ79" s="158"/>
      <c r="AR79" s="158"/>
      <c r="AS79" s="158"/>
      <c r="AT79" s="158"/>
      <c r="AU79" s="158"/>
      <c r="AV79" s="158"/>
      <c r="AW79" s="158"/>
      <c r="AX79" s="158"/>
      <c r="AY79" s="158"/>
      <c r="AZ79" s="158"/>
      <c r="BA79" s="158"/>
      <c r="BB79" s="158"/>
      <c r="BC79" s="158"/>
      <c r="BD79" s="158"/>
      <c r="BE79" s="158"/>
      <c r="BF79" s="158"/>
      <c r="BG79" s="158"/>
      <c r="BH79" s="158"/>
      <c r="BI79" s="9"/>
    </row>
    <row r="80" spans="2:61" ht="18" customHeight="1" thickBot="1" x14ac:dyDescent="0.25">
      <c r="B80" s="12"/>
      <c r="C80" s="24"/>
      <c r="D80" s="24"/>
      <c r="E80" s="24"/>
      <c r="F80" s="24"/>
      <c r="G80" s="24"/>
      <c r="H80" s="24"/>
      <c r="I80" s="24"/>
      <c r="J80" s="24"/>
      <c r="K80" s="24"/>
      <c r="L80" s="24"/>
      <c r="M80" s="24"/>
      <c r="N80" s="24"/>
      <c r="O80" s="2"/>
      <c r="P80" s="2"/>
      <c r="Q80" s="2"/>
      <c r="R80" s="2"/>
      <c r="S80" s="2"/>
      <c r="T80" s="2"/>
      <c r="U80" s="2"/>
      <c r="V80" s="2"/>
      <c r="W80" s="2"/>
      <c r="X80" s="2"/>
      <c r="Y80" s="2"/>
      <c r="Z80" s="2"/>
      <c r="AA80" s="2"/>
      <c r="AB80" s="2"/>
      <c r="AC80" s="2"/>
      <c r="AD80" s="2"/>
      <c r="AE80" s="2"/>
      <c r="AF80" s="2"/>
      <c r="AG80" s="2"/>
      <c r="AH80" s="2"/>
      <c r="AI80" s="25"/>
      <c r="AJ80" s="25"/>
      <c r="AK80" s="25"/>
      <c r="AL80" s="25"/>
      <c r="AM80" s="25"/>
      <c r="AN80" s="25"/>
      <c r="AO80" s="25"/>
      <c r="AP80" s="25"/>
      <c r="AQ80" s="25"/>
      <c r="AR80" s="25"/>
      <c r="AS80" s="25"/>
      <c r="AT80" s="25"/>
      <c r="AU80" s="25"/>
      <c r="AV80" s="25"/>
      <c r="AW80" s="25"/>
      <c r="AX80" s="25"/>
      <c r="AY80" s="25"/>
      <c r="AZ80" s="25"/>
      <c r="BA80" s="25"/>
      <c r="BB80" s="25"/>
      <c r="BC80" s="16"/>
      <c r="BD80" s="16"/>
      <c r="BE80" s="16"/>
      <c r="BF80" s="16"/>
      <c r="BG80" s="16"/>
      <c r="BH80" s="16"/>
      <c r="BI80" s="17"/>
    </row>
    <row r="81" spans="2:61" ht="18" customHeight="1" x14ac:dyDescent="0.2">
      <c r="B81" s="122" t="s">
        <v>12</v>
      </c>
      <c r="C81" s="162"/>
      <c r="D81" s="162"/>
      <c r="E81" s="162"/>
      <c r="F81" s="162"/>
      <c r="G81" s="162"/>
      <c r="H81" s="162"/>
      <c r="I81" s="162"/>
      <c r="J81" s="162"/>
      <c r="K81" s="162"/>
      <c r="L81" s="162"/>
      <c r="M81" s="162"/>
      <c r="N81" s="162"/>
      <c r="O81" s="162"/>
      <c r="P81" s="162"/>
      <c r="Q81" s="162"/>
      <c r="R81" s="162"/>
      <c r="S81" s="162"/>
      <c r="T81" s="123"/>
      <c r="U81" s="122" t="s">
        <v>13</v>
      </c>
      <c r="V81" s="162"/>
      <c r="W81" s="162"/>
      <c r="X81" s="162"/>
      <c r="Y81" s="162"/>
      <c r="Z81" s="123"/>
      <c r="AA81" s="128" t="s">
        <v>2</v>
      </c>
      <c r="AB81" s="129"/>
      <c r="AC81" s="129"/>
      <c r="AD81" s="129"/>
      <c r="AE81" s="130"/>
      <c r="AF81" s="122" t="s">
        <v>32</v>
      </c>
      <c r="AG81" s="123"/>
      <c r="AH81" s="122" t="s">
        <v>21</v>
      </c>
      <c r="AI81" s="123"/>
      <c r="AJ81" s="122" t="s">
        <v>22</v>
      </c>
      <c r="AK81" s="123"/>
      <c r="AL81" s="122" t="s">
        <v>23</v>
      </c>
      <c r="AM81" s="123"/>
      <c r="AN81" s="122" t="s">
        <v>24</v>
      </c>
      <c r="AO81" s="123"/>
      <c r="AP81" s="122" t="s">
        <v>25</v>
      </c>
      <c r="AQ81" s="123"/>
      <c r="AR81" s="122" t="s">
        <v>26</v>
      </c>
      <c r="AS81" s="123"/>
      <c r="AT81" s="122" t="s">
        <v>27</v>
      </c>
      <c r="AU81" s="123"/>
      <c r="AV81" s="122" t="s">
        <v>28</v>
      </c>
      <c r="AW81" s="123"/>
      <c r="AX81" s="122" t="s">
        <v>29</v>
      </c>
      <c r="AY81" s="123"/>
      <c r="AZ81" s="122" t="s">
        <v>30</v>
      </c>
      <c r="BA81" s="123"/>
      <c r="BB81" s="122" t="s">
        <v>31</v>
      </c>
      <c r="BC81" s="123"/>
      <c r="BD81" s="128" t="s">
        <v>9</v>
      </c>
      <c r="BE81" s="129"/>
      <c r="BF81" s="129"/>
      <c r="BG81" s="129"/>
      <c r="BH81" s="129"/>
      <c r="BI81" s="130"/>
    </row>
    <row r="82" spans="2:61" ht="18" customHeight="1" x14ac:dyDescent="0.2">
      <c r="B82" s="124"/>
      <c r="C82" s="163"/>
      <c r="D82" s="163"/>
      <c r="E82" s="163"/>
      <c r="F82" s="163"/>
      <c r="G82" s="163"/>
      <c r="H82" s="163"/>
      <c r="I82" s="163"/>
      <c r="J82" s="163"/>
      <c r="K82" s="163"/>
      <c r="L82" s="163"/>
      <c r="M82" s="163"/>
      <c r="N82" s="163"/>
      <c r="O82" s="163"/>
      <c r="P82" s="163"/>
      <c r="Q82" s="163"/>
      <c r="R82" s="163"/>
      <c r="S82" s="163"/>
      <c r="T82" s="125"/>
      <c r="U82" s="124"/>
      <c r="V82" s="163"/>
      <c r="W82" s="163"/>
      <c r="X82" s="163"/>
      <c r="Y82" s="163"/>
      <c r="Z82" s="125"/>
      <c r="AA82" s="131"/>
      <c r="AB82" s="132"/>
      <c r="AC82" s="132"/>
      <c r="AD82" s="132"/>
      <c r="AE82" s="133"/>
      <c r="AF82" s="124"/>
      <c r="AG82" s="125"/>
      <c r="AH82" s="124"/>
      <c r="AI82" s="125"/>
      <c r="AJ82" s="124"/>
      <c r="AK82" s="125"/>
      <c r="AL82" s="124"/>
      <c r="AM82" s="125"/>
      <c r="AN82" s="124"/>
      <c r="AO82" s="125"/>
      <c r="AP82" s="124"/>
      <c r="AQ82" s="125"/>
      <c r="AR82" s="124"/>
      <c r="AS82" s="125"/>
      <c r="AT82" s="124"/>
      <c r="AU82" s="125"/>
      <c r="AV82" s="124"/>
      <c r="AW82" s="125"/>
      <c r="AX82" s="124"/>
      <c r="AY82" s="125"/>
      <c r="AZ82" s="124"/>
      <c r="BA82" s="125"/>
      <c r="BB82" s="124"/>
      <c r="BC82" s="125"/>
      <c r="BD82" s="131"/>
      <c r="BE82" s="132"/>
      <c r="BF82" s="132"/>
      <c r="BG82" s="132"/>
      <c r="BH82" s="132"/>
      <c r="BI82" s="133"/>
    </row>
    <row r="83" spans="2:61" ht="18" customHeight="1" thickBot="1" x14ac:dyDescent="0.25">
      <c r="B83" s="126"/>
      <c r="C83" s="164"/>
      <c r="D83" s="164"/>
      <c r="E83" s="164"/>
      <c r="F83" s="164"/>
      <c r="G83" s="164"/>
      <c r="H83" s="164"/>
      <c r="I83" s="164"/>
      <c r="J83" s="164"/>
      <c r="K83" s="164"/>
      <c r="L83" s="164"/>
      <c r="M83" s="164"/>
      <c r="N83" s="164"/>
      <c r="O83" s="164"/>
      <c r="P83" s="164"/>
      <c r="Q83" s="164"/>
      <c r="R83" s="164"/>
      <c r="S83" s="164"/>
      <c r="T83" s="127"/>
      <c r="U83" s="126"/>
      <c r="V83" s="164"/>
      <c r="W83" s="164"/>
      <c r="X83" s="164"/>
      <c r="Y83" s="164"/>
      <c r="Z83" s="127"/>
      <c r="AA83" s="134"/>
      <c r="AB83" s="135"/>
      <c r="AC83" s="135"/>
      <c r="AD83" s="135"/>
      <c r="AE83" s="136"/>
      <c r="AF83" s="126"/>
      <c r="AG83" s="127"/>
      <c r="AH83" s="126"/>
      <c r="AI83" s="127"/>
      <c r="AJ83" s="126"/>
      <c r="AK83" s="127"/>
      <c r="AL83" s="126"/>
      <c r="AM83" s="127"/>
      <c r="AN83" s="126"/>
      <c r="AO83" s="127"/>
      <c r="AP83" s="126"/>
      <c r="AQ83" s="127"/>
      <c r="AR83" s="126"/>
      <c r="AS83" s="127"/>
      <c r="AT83" s="126"/>
      <c r="AU83" s="127"/>
      <c r="AV83" s="126"/>
      <c r="AW83" s="127"/>
      <c r="AX83" s="126"/>
      <c r="AY83" s="127"/>
      <c r="AZ83" s="126"/>
      <c r="BA83" s="127"/>
      <c r="BB83" s="126"/>
      <c r="BC83" s="127"/>
      <c r="BD83" s="134"/>
      <c r="BE83" s="135"/>
      <c r="BF83" s="135"/>
      <c r="BG83" s="135"/>
      <c r="BH83" s="135"/>
      <c r="BI83" s="136"/>
    </row>
    <row r="84" spans="2:61" ht="36" customHeight="1" x14ac:dyDescent="0.2">
      <c r="B84" s="93" t="s">
        <v>452</v>
      </c>
      <c r="C84" s="94"/>
      <c r="D84" s="94"/>
      <c r="E84" s="94"/>
      <c r="F84" s="94"/>
      <c r="G84" s="94"/>
      <c r="H84" s="94"/>
      <c r="I84" s="94"/>
      <c r="J84" s="94"/>
      <c r="K84" s="94"/>
      <c r="L84" s="94"/>
      <c r="M84" s="94"/>
      <c r="N84" s="94"/>
      <c r="O84" s="94"/>
      <c r="P84" s="94"/>
      <c r="Q84" s="94"/>
      <c r="R84" s="94"/>
      <c r="S84" s="94"/>
      <c r="T84" s="95"/>
      <c r="U84" s="96" t="s">
        <v>189</v>
      </c>
      <c r="V84" s="97"/>
      <c r="W84" s="98"/>
      <c r="X84" s="98"/>
      <c r="Y84" s="98"/>
      <c r="Z84" s="99"/>
      <c r="AA84" s="100">
        <f>+BD84/$BD$94</f>
        <v>0.12961287867972177</v>
      </c>
      <c r="AB84" s="101"/>
      <c r="AC84" s="101"/>
      <c r="AD84" s="101"/>
      <c r="AE84" s="102"/>
      <c r="AF84" s="96">
        <v>1</v>
      </c>
      <c r="AG84" s="99"/>
      <c r="AH84" s="96">
        <v>1</v>
      </c>
      <c r="AI84" s="99"/>
      <c r="AJ84" s="96">
        <v>1</v>
      </c>
      <c r="AK84" s="99"/>
      <c r="AL84" s="96">
        <v>1</v>
      </c>
      <c r="AM84" s="99"/>
      <c r="AN84" s="96">
        <v>1</v>
      </c>
      <c r="AO84" s="99"/>
      <c r="AP84" s="96">
        <v>1</v>
      </c>
      <c r="AQ84" s="99"/>
      <c r="AR84" s="96">
        <v>1</v>
      </c>
      <c r="AS84" s="99"/>
      <c r="AT84" s="96">
        <v>1</v>
      </c>
      <c r="AU84" s="99"/>
      <c r="AV84" s="96">
        <v>1</v>
      </c>
      <c r="AW84" s="99"/>
      <c r="AX84" s="96">
        <v>1</v>
      </c>
      <c r="AY84" s="99"/>
      <c r="AZ84" s="96">
        <v>1</v>
      </c>
      <c r="BA84" s="99"/>
      <c r="BB84" s="96">
        <v>1</v>
      </c>
      <c r="BC84" s="99"/>
      <c r="BD84" s="223">
        <v>12104102.171428574</v>
      </c>
      <c r="BE84" s="224"/>
      <c r="BF84" s="224"/>
      <c r="BG84" s="224"/>
      <c r="BH84" s="224"/>
      <c r="BI84" s="225"/>
    </row>
    <row r="85" spans="2:61" ht="36" customHeight="1" x14ac:dyDescent="0.2">
      <c r="B85" s="57" t="s">
        <v>453</v>
      </c>
      <c r="C85" s="58"/>
      <c r="D85" s="58"/>
      <c r="E85" s="58"/>
      <c r="F85" s="58"/>
      <c r="G85" s="58"/>
      <c r="H85" s="58"/>
      <c r="I85" s="58"/>
      <c r="J85" s="58"/>
      <c r="K85" s="58"/>
      <c r="L85" s="58"/>
      <c r="M85" s="58"/>
      <c r="N85" s="58"/>
      <c r="O85" s="58"/>
      <c r="P85" s="58"/>
      <c r="Q85" s="58"/>
      <c r="R85" s="58"/>
      <c r="S85" s="58"/>
      <c r="T85" s="59"/>
      <c r="U85" s="60" t="s">
        <v>190</v>
      </c>
      <c r="V85" s="61"/>
      <c r="W85" s="61"/>
      <c r="X85" s="61"/>
      <c r="Y85" s="61"/>
      <c r="Z85" s="62"/>
      <c r="AA85" s="63">
        <f t="shared" ref="AA85:AA93" si="1">+BD85/$BD$94</f>
        <v>8.7650045829425524E-2</v>
      </c>
      <c r="AB85" s="64"/>
      <c r="AC85" s="64"/>
      <c r="AD85" s="64"/>
      <c r="AE85" s="65"/>
      <c r="AF85" s="249">
        <v>4</v>
      </c>
      <c r="AG85" s="250"/>
      <c r="AH85" s="249">
        <v>4</v>
      </c>
      <c r="AI85" s="250"/>
      <c r="AJ85" s="249">
        <v>4</v>
      </c>
      <c r="AK85" s="250"/>
      <c r="AL85" s="249">
        <v>4</v>
      </c>
      <c r="AM85" s="250"/>
      <c r="AN85" s="249">
        <v>4</v>
      </c>
      <c r="AO85" s="250"/>
      <c r="AP85" s="249">
        <v>4</v>
      </c>
      <c r="AQ85" s="250"/>
      <c r="AR85" s="249">
        <v>4</v>
      </c>
      <c r="AS85" s="250"/>
      <c r="AT85" s="249">
        <v>4</v>
      </c>
      <c r="AU85" s="250"/>
      <c r="AV85" s="249">
        <v>4</v>
      </c>
      <c r="AW85" s="250"/>
      <c r="AX85" s="249">
        <v>4</v>
      </c>
      <c r="AY85" s="250"/>
      <c r="AZ85" s="249">
        <v>4</v>
      </c>
      <c r="BA85" s="250"/>
      <c r="BB85" s="249">
        <v>4</v>
      </c>
      <c r="BC85" s="250"/>
      <c r="BD85" s="228">
        <v>8185337.1428571437</v>
      </c>
      <c r="BE85" s="229"/>
      <c r="BF85" s="229"/>
      <c r="BG85" s="229"/>
      <c r="BH85" s="229"/>
      <c r="BI85" s="230"/>
    </row>
    <row r="86" spans="2:61" ht="36" customHeight="1" x14ac:dyDescent="0.2">
      <c r="B86" s="42" t="s">
        <v>454</v>
      </c>
      <c r="C86" s="43"/>
      <c r="D86" s="43"/>
      <c r="E86" s="43"/>
      <c r="F86" s="43"/>
      <c r="G86" s="43"/>
      <c r="H86" s="43"/>
      <c r="I86" s="43"/>
      <c r="J86" s="43"/>
      <c r="K86" s="43"/>
      <c r="L86" s="43"/>
      <c r="M86" s="43"/>
      <c r="N86" s="43"/>
      <c r="O86" s="43"/>
      <c r="P86" s="43"/>
      <c r="Q86" s="43"/>
      <c r="R86" s="43"/>
      <c r="S86" s="43"/>
      <c r="T86" s="44"/>
      <c r="U86" s="45" t="s">
        <v>191</v>
      </c>
      <c r="V86" s="46"/>
      <c r="W86" s="46"/>
      <c r="X86" s="46"/>
      <c r="Y86" s="46"/>
      <c r="Z86" s="47"/>
      <c r="AA86" s="48">
        <f t="shared" si="1"/>
        <v>0.76668338291754556</v>
      </c>
      <c r="AB86" s="49"/>
      <c r="AC86" s="49"/>
      <c r="AD86" s="49"/>
      <c r="AE86" s="50"/>
      <c r="AF86" s="212"/>
      <c r="AG86" s="213"/>
      <c r="AH86" s="212"/>
      <c r="AI86" s="213"/>
      <c r="AJ86" s="192"/>
      <c r="AK86" s="193"/>
      <c r="AL86" s="192"/>
      <c r="AM86" s="193"/>
      <c r="AN86" s="192"/>
      <c r="AO86" s="193"/>
      <c r="AP86" s="192"/>
      <c r="AQ86" s="193"/>
      <c r="AR86" s="192"/>
      <c r="AS86" s="193"/>
      <c r="AT86" s="192"/>
      <c r="AU86" s="193"/>
      <c r="AV86" s="192">
        <v>1</v>
      </c>
      <c r="AW86" s="193"/>
      <c r="AX86" s="192"/>
      <c r="AY86" s="193"/>
      <c r="AZ86" s="192"/>
      <c r="BA86" s="193"/>
      <c r="BB86" s="192"/>
      <c r="BC86" s="193"/>
      <c r="BD86" s="69">
        <v>71597931.428571433</v>
      </c>
      <c r="BE86" s="70"/>
      <c r="BF86" s="70"/>
      <c r="BG86" s="70"/>
      <c r="BH86" s="70"/>
      <c r="BI86" s="71"/>
    </row>
    <row r="87" spans="2:61" ht="18" customHeight="1" x14ac:dyDescent="0.2">
      <c r="B87" s="57" t="s">
        <v>455</v>
      </c>
      <c r="C87" s="58"/>
      <c r="D87" s="58"/>
      <c r="E87" s="58"/>
      <c r="F87" s="58"/>
      <c r="G87" s="58"/>
      <c r="H87" s="58"/>
      <c r="I87" s="58"/>
      <c r="J87" s="58"/>
      <c r="K87" s="58"/>
      <c r="L87" s="58"/>
      <c r="M87" s="58"/>
      <c r="N87" s="58"/>
      <c r="O87" s="58"/>
      <c r="P87" s="58"/>
      <c r="Q87" s="58"/>
      <c r="R87" s="58"/>
      <c r="S87" s="58"/>
      <c r="T87" s="59"/>
      <c r="U87" s="60" t="s">
        <v>192</v>
      </c>
      <c r="V87" s="61"/>
      <c r="W87" s="61"/>
      <c r="X87" s="61"/>
      <c r="Y87" s="61"/>
      <c r="Z87" s="62"/>
      <c r="AA87" s="63">
        <f t="shared" si="1"/>
        <v>1.5179668151677886E-2</v>
      </c>
      <c r="AB87" s="64"/>
      <c r="AC87" s="64"/>
      <c r="AD87" s="64"/>
      <c r="AE87" s="65"/>
      <c r="AF87" s="206"/>
      <c r="AG87" s="207"/>
      <c r="AH87" s="206"/>
      <c r="AI87" s="207"/>
      <c r="AJ87" s="190"/>
      <c r="AK87" s="191"/>
      <c r="AL87" s="190"/>
      <c r="AM87" s="191"/>
      <c r="AN87" s="190"/>
      <c r="AO87" s="191"/>
      <c r="AP87" s="190">
        <v>1</v>
      </c>
      <c r="AQ87" s="191"/>
      <c r="AR87" s="190"/>
      <c r="AS87" s="191"/>
      <c r="AT87" s="190"/>
      <c r="AU87" s="191"/>
      <c r="AV87" s="190"/>
      <c r="AW87" s="191"/>
      <c r="AX87" s="190"/>
      <c r="AY87" s="191"/>
      <c r="AZ87" s="190"/>
      <c r="BA87" s="191"/>
      <c r="BB87" s="190">
        <v>1</v>
      </c>
      <c r="BC87" s="191"/>
      <c r="BD87" s="39">
        <v>1417577.1428571427</v>
      </c>
      <c r="BE87" s="40"/>
      <c r="BF87" s="40"/>
      <c r="BG87" s="40"/>
      <c r="BH87" s="40"/>
      <c r="BI87" s="41"/>
    </row>
    <row r="88" spans="2:61" ht="18" customHeight="1" x14ac:dyDescent="0.2">
      <c r="B88" s="42" t="s">
        <v>456</v>
      </c>
      <c r="C88" s="43"/>
      <c r="D88" s="43"/>
      <c r="E88" s="43"/>
      <c r="F88" s="43"/>
      <c r="G88" s="43"/>
      <c r="H88" s="43"/>
      <c r="I88" s="43"/>
      <c r="J88" s="43"/>
      <c r="K88" s="43"/>
      <c r="L88" s="43"/>
      <c r="M88" s="43"/>
      <c r="N88" s="43"/>
      <c r="O88" s="43"/>
      <c r="P88" s="43"/>
      <c r="Q88" s="43"/>
      <c r="R88" s="43"/>
      <c r="S88" s="43"/>
      <c r="T88" s="44"/>
      <c r="U88" s="45" t="s">
        <v>193</v>
      </c>
      <c r="V88" s="46"/>
      <c r="W88" s="46"/>
      <c r="X88" s="46"/>
      <c r="Y88" s="46"/>
      <c r="Z88" s="47"/>
      <c r="AA88" s="48">
        <f t="shared" si="1"/>
        <v>0</v>
      </c>
      <c r="AB88" s="49"/>
      <c r="AC88" s="49"/>
      <c r="AD88" s="49"/>
      <c r="AE88" s="50"/>
      <c r="AF88" s="212"/>
      <c r="AG88" s="213"/>
      <c r="AH88" s="212"/>
      <c r="AI88" s="213"/>
      <c r="AJ88" s="192"/>
      <c r="AK88" s="193"/>
      <c r="AL88" s="192"/>
      <c r="AM88" s="193"/>
      <c r="AN88" s="192"/>
      <c r="AO88" s="193"/>
      <c r="AP88" s="192"/>
      <c r="AQ88" s="193"/>
      <c r="AR88" s="192"/>
      <c r="AS88" s="193"/>
      <c r="AT88" s="192"/>
      <c r="AU88" s="193"/>
      <c r="AV88" s="192"/>
      <c r="AW88" s="193"/>
      <c r="AX88" s="192"/>
      <c r="AY88" s="193"/>
      <c r="AZ88" s="192"/>
      <c r="BA88" s="193"/>
      <c r="BB88" s="192"/>
      <c r="BC88" s="193"/>
      <c r="BD88" s="69">
        <v>0</v>
      </c>
      <c r="BE88" s="70"/>
      <c r="BF88" s="70"/>
      <c r="BG88" s="70"/>
      <c r="BH88" s="70"/>
      <c r="BI88" s="71"/>
    </row>
    <row r="89" spans="2:61" ht="34.5" customHeight="1" x14ac:dyDescent="0.2">
      <c r="B89" s="57" t="s">
        <v>863</v>
      </c>
      <c r="C89" s="58"/>
      <c r="D89" s="58"/>
      <c r="E89" s="58"/>
      <c r="F89" s="58"/>
      <c r="G89" s="58"/>
      <c r="H89" s="58"/>
      <c r="I89" s="58"/>
      <c r="J89" s="58"/>
      <c r="K89" s="58"/>
      <c r="L89" s="58"/>
      <c r="M89" s="58"/>
      <c r="N89" s="58"/>
      <c r="O89" s="58"/>
      <c r="P89" s="58"/>
      <c r="Q89" s="58"/>
      <c r="R89" s="58"/>
      <c r="S89" s="58"/>
      <c r="T89" s="59"/>
      <c r="U89" s="60" t="s">
        <v>194</v>
      </c>
      <c r="V89" s="61"/>
      <c r="W89" s="61"/>
      <c r="X89" s="61"/>
      <c r="Y89" s="61"/>
      <c r="Z89" s="62"/>
      <c r="AA89" s="63">
        <f t="shared" si="1"/>
        <v>8.740244216290491E-4</v>
      </c>
      <c r="AB89" s="64"/>
      <c r="AC89" s="64"/>
      <c r="AD89" s="64"/>
      <c r="AE89" s="65"/>
      <c r="AF89" s="206"/>
      <c r="AG89" s="207"/>
      <c r="AH89" s="206"/>
      <c r="AI89" s="207"/>
      <c r="AJ89" s="190"/>
      <c r="AK89" s="191"/>
      <c r="AL89" s="190"/>
      <c r="AM89" s="191"/>
      <c r="AN89" s="190"/>
      <c r="AO89" s="191"/>
      <c r="AP89" s="190"/>
      <c r="AQ89" s="191"/>
      <c r="AR89" s="190"/>
      <c r="AS89" s="191"/>
      <c r="AT89" s="190"/>
      <c r="AU89" s="191"/>
      <c r="AV89" s="190"/>
      <c r="AW89" s="191"/>
      <c r="AX89" s="190"/>
      <c r="AY89" s="191"/>
      <c r="AZ89" s="190"/>
      <c r="BA89" s="191"/>
      <c r="BB89" s="190">
        <v>1</v>
      </c>
      <c r="BC89" s="191"/>
      <c r="BD89" s="39">
        <v>81622.142857142855</v>
      </c>
      <c r="BE89" s="40"/>
      <c r="BF89" s="40"/>
      <c r="BG89" s="40"/>
      <c r="BH89" s="40"/>
      <c r="BI89" s="41"/>
    </row>
    <row r="90" spans="2:61" ht="34.5" customHeight="1" x14ac:dyDescent="0.2">
      <c r="B90" s="42" t="s">
        <v>864</v>
      </c>
      <c r="C90" s="43"/>
      <c r="D90" s="43"/>
      <c r="E90" s="43"/>
      <c r="F90" s="43"/>
      <c r="G90" s="43"/>
      <c r="H90" s="43"/>
      <c r="I90" s="43"/>
      <c r="J90" s="43"/>
      <c r="K90" s="43"/>
      <c r="L90" s="43"/>
      <c r="M90" s="43"/>
      <c r="N90" s="43"/>
      <c r="O90" s="43"/>
      <c r="P90" s="43"/>
      <c r="Q90" s="43"/>
      <c r="R90" s="43"/>
      <c r="S90" s="43"/>
      <c r="T90" s="44"/>
      <c r="U90" s="45" t="s">
        <v>195</v>
      </c>
      <c r="V90" s="46"/>
      <c r="W90" s="46"/>
      <c r="X90" s="46"/>
      <c r="Y90" s="46"/>
      <c r="Z90" s="47"/>
      <c r="AA90" s="48">
        <f t="shared" si="1"/>
        <v>0</v>
      </c>
      <c r="AB90" s="49"/>
      <c r="AC90" s="49"/>
      <c r="AD90" s="49"/>
      <c r="AE90" s="50"/>
      <c r="AF90" s="212"/>
      <c r="AG90" s="213"/>
      <c r="AH90" s="212"/>
      <c r="AI90" s="213"/>
      <c r="AJ90" s="192"/>
      <c r="AK90" s="193"/>
      <c r="AL90" s="192"/>
      <c r="AM90" s="193"/>
      <c r="AN90" s="192"/>
      <c r="AO90" s="193"/>
      <c r="AP90" s="192"/>
      <c r="AQ90" s="193"/>
      <c r="AR90" s="192"/>
      <c r="AS90" s="193"/>
      <c r="AT90" s="192"/>
      <c r="AU90" s="193"/>
      <c r="AV90" s="192"/>
      <c r="AW90" s="193"/>
      <c r="AX90" s="192"/>
      <c r="AY90" s="193"/>
      <c r="AZ90" s="192"/>
      <c r="BA90" s="193"/>
      <c r="BB90" s="192"/>
      <c r="BC90" s="193"/>
      <c r="BD90" s="69">
        <v>0</v>
      </c>
      <c r="BE90" s="70"/>
      <c r="BF90" s="70"/>
      <c r="BG90" s="70"/>
      <c r="BH90" s="70"/>
      <c r="BI90" s="71"/>
    </row>
    <row r="91" spans="2:61" ht="36" customHeight="1" x14ac:dyDescent="0.2">
      <c r="B91" s="57" t="s">
        <v>865</v>
      </c>
      <c r="C91" s="58"/>
      <c r="D91" s="58"/>
      <c r="E91" s="58"/>
      <c r="F91" s="58"/>
      <c r="G91" s="58"/>
      <c r="H91" s="58"/>
      <c r="I91" s="58"/>
      <c r="J91" s="58"/>
      <c r="K91" s="58"/>
      <c r="L91" s="58"/>
      <c r="M91" s="58"/>
      <c r="N91" s="58"/>
      <c r="O91" s="58"/>
      <c r="P91" s="58"/>
      <c r="Q91" s="58"/>
      <c r="R91" s="58"/>
      <c r="S91" s="58"/>
      <c r="T91" s="59"/>
      <c r="U91" s="60" t="s">
        <v>860</v>
      </c>
      <c r="V91" s="61"/>
      <c r="W91" s="61"/>
      <c r="X91" s="61"/>
      <c r="Y91" s="61"/>
      <c r="Z91" s="62"/>
      <c r="AA91" s="63">
        <f t="shared" si="1"/>
        <v>0</v>
      </c>
      <c r="AB91" s="64"/>
      <c r="AC91" s="64"/>
      <c r="AD91" s="64"/>
      <c r="AE91" s="65"/>
      <c r="AF91" s="206"/>
      <c r="AG91" s="207"/>
      <c r="AH91" s="206"/>
      <c r="AI91" s="207"/>
      <c r="AJ91" s="190"/>
      <c r="AK91" s="191"/>
      <c r="AL91" s="190"/>
      <c r="AM91" s="191"/>
      <c r="AN91" s="190"/>
      <c r="AO91" s="191"/>
      <c r="AP91" s="190"/>
      <c r="AQ91" s="191"/>
      <c r="AR91" s="190"/>
      <c r="AS91" s="191"/>
      <c r="AT91" s="190"/>
      <c r="AU91" s="191"/>
      <c r="AV91" s="190"/>
      <c r="AW91" s="191"/>
      <c r="AX91" s="190"/>
      <c r="AY91" s="191"/>
      <c r="AZ91" s="190"/>
      <c r="BA91" s="191"/>
      <c r="BB91" s="190"/>
      <c r="BC91" s="191"/>
      <c r="BD91" s="39">
        <v>0</v>
      </c>
      <c r="BE91" s="40"/>
      <c r="BF91" s="40"/>
      <c r="BG91" s="40"/>
      <c r="BH91" s="40"/>
      <c r="BI91" s="41"/>
    </row>
    <row r="92" spans="2:61" ht="36" customHeight="1" x14ac:dyDescent="0.2">
      <c r="B92" s="42" t="s">
        <v>866</v>
      </c>
      <c r="C92" s="43"/>
      <c r="D92" s="43"/>
      <c r="E92" s="43"/>
      <c r="F92" s="43"/>
      <c r="G92" s="43"/>
      <c r="H92" s="43"/>
      <c r="I92" s="43"/>
      <c r="J92" s="43"/>
      <c r="K92" s="43"/>
      <c r="L92" s="43"/>
      <c r="M92" s="43"/>
      <c r="N92" s="43"/>
      <c r="O92" s="43"/>
      <c r="P92" s="43"/>
      <c r="Q92" s="43"/>
      <c r="R92" s="43"/>
      <c r="S92" s="43"/>
      <c r="T92" s="44"/>
      <c r="U92" s="45" t="s">
        <v>861</v>
      </c>
      <c r="V92" s="46"/>
      <c r="W92" s="46"/>
      <c r="X92" s="46"/>
      <c r="Y92" s="46"/>
      <c r="Z92" s="47"/>
      <c r="AA92" s="48">
        <f t="shared" si="1"/>
        <v>0</v>
      </c>
      <c r="AB92" s="49"/>
      <c r="AC92" s="49"/>
      <c r="AD92" s="49"/>
      <c r="AE92" s="50"/>
      <c r="AF92" s="212"/>
      <c r="AG92" s="213"/>
      <c r="AH92" s="212"/>
      <c r="AI92" s="213"/>
      <c r="AJ92" s="192"/>
      <c r="AK92" s="193"/>
      <c r="AL92" s="192"/>
      <c r="AM92" s="193"/>
      <c r="AN92" s="192"/>
      <c r="AO92" s="193"/>
      <c r="AP92" s="192"/>
      <c r="AQ92" s="193"/>
      <c r="AR92" s="192"/>
      <c r="AS92" s="193"/>
      <c r="AT92" s="192"/>
      <c r="AU92" s="193"/>
      <c r="AV92" s="192"/>
      <c r="AW92" s="193"/>
      <c r="AX92" s="192"/>
      <c r="AY92" s="193"/>
      <c r="AZ92" s="192"/>
      <c r="BA92" s="193"/>
      <c r="BB92" s="192"/>
      <c r="BC92" s="193"/>
      <c r="BD92" s="69">
        <v>0</v>
      </c>
      <c r="BE92" s="70"/>
      <c r="BF92" s="70"/>
      <c r="BG92" s="70"/>
      <c r="BH92" s="70"/>
      <c r="BI92" s="71"/>
    </row>
    <row r="93" spans="2:61" ht="18" customHeight="1" thickBot="1" x14ac:dyDescent="0.25">
      <c r="B93" s="57" t="s">
        <v>515</v>
      </c>
      <c r="C93" s="58"/>
      <c r="D93" s="58"/>
      <c r="E93" s="58"/>
      <c r="F93" s="58"/>
      <c r="G93" s="58"/>
      <c r="H93" s="58"/>
      <c r="I93" s="58"/>
      <c r="J93" s="58"/>
      <c r="K93" s="58"/>
      <c r="L93" s="58"/>
      <c r="M93" s="58"/>
      <c r="N93" s="58"/>
      <c r="O93" s="58"/>
      <c r="P93" s="58"/>
      <c r="Q93" s="58"/>
      <c r="R93" s="58"/>
      <c r="S93" s="58"/>
      <c r="T93" s="59"/>
      <c r="U93" s="175" t="s">
        <v>862</v>
      </c>
      <c r="V93" s="176"/>
      <c r="W93" s="176"/>
      <c r="X93" s="176"/>
      <c r="Y93" s="176"/>
      <c r="Z93" s="177"/>
      <c r="AA93" s="178">
        <f t="shared" si="1"/>
        <v>0</v>
      </c>
      <c r="AB93" s="179"/>
      <c r="AC93" s="179"/>
      <c r="AD93" s="179"/>
      <c r="AE93" s="180"/>
      <c r="AF93" s="206"/>
      <c r="AG93" s="207"/>
      <c r="AH93" s="206"/>
      <c r="AI93" s="207"/>
      <c r="AJ93" s="190"/>
      <c r="AK93" s="191"/>
      <c r="AL93" s="190"/>
      <c r="AM93" s="191"/>
      <c r="AN93" s="190"/>
      <c r="AO93" s="191"/>
      <c r="AP93" s="190"/>
      <c r="AQ93" s="191"/>
      <c r="AR93" s="190"/>
      <c r="AS93" s="191"/>
      <c r="AT93" s="190"/>
      <c r="AU93" s="191"/>
      <c r="AV93" s="190"/>
      <c r="AW93" s="191"/>
      <c r="AX93" s="190"/>
      <c r="AY93" s="191"/>
      <c r="AZ93" s="190"/>
      <c r="BA93" s="191"/>
      <c r="BB93" s="190"/>
      <c r="BC93" s="191"/>
      <c r="BD93" s="39">
        <v>0</v>
      </c>
      <c r="BE93" s="40"/>
      <c r="BF93" s="40"/>
      <c r="BG93" s="40"/>
      <c r="BH93" s="40"/>
      <c r="BI93" s="41"/>
    </row>
    <row r="94" spans="2:61" ht="18" customHeight="1" thickBot="1" x14ac:dyDescent="0.25">
      <c r="B94" s="66" t="s">
        <v>33</v>
      </c>
      <c r="C94" s="37"/>
      <c r="D94" s="3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c r="AX94" s="37"/>
      <c r="AY94" s="37"/>
      <c r="AZ94" s="37"/>
      <c r="BA94" s="37"/>
      <c r="BB94" s="37"/>
      <c r="BC94" s="37"/>
      <c r="BD94" s="36">
        <f>SUM(BD84:BI93)</f>
        <v>93386570.028571457</v>
      </c>
      <c r="BE94" s="37"/>
      <c r="BF94" s="37"/>
      <c r="BG94" s="37"/>
      <c r="BH94" s="37"/>
      <c r="BI94" s="38"/>
    </row>
    <row r="95" spans="2:61" ht="18" customHeight="1" thickBot="1" x14ac:dyDescent="0.25">
      <c r="B95" s="31"/>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1"/>
      <c r="AY95" s="31"/>
      <c r="AZ95" s="31"/>
      <c r="BA95" s="31"/>
      <c r="BB95" s="31"/>
      <c r="BC95" s="31"/>
      <c r="BD95" s="32"/>
      <c r="BE95" s="31"/>
      <c r="BF95" s="31"/>
      <c r="BG95" s="31"/>
      <c r="BH95" s="31"/>
      <c r="BI95" s="31"/>
    </row>
    <row r="96" spans="2:61" ht="18" customHeight="1" x14ac:dyDescent="0.2">
      <c r="B96" s="18"/>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20"/>
      <c r="AJ96" s="20"/>
      <c r="AK96" s="20"/>
      <c r="AL96" s="20"/>
      <c r="AM96" s="20"/>
      <c r="AN96" s="20"/>
      <c r="AO96" s="20"/>
      <c r="AP96" s="20"/>
      <c r="AQ96" s="21"/>
      <c r="AR96" s="21"/>
      <c r="AS96" s="21"/>
      <c r="AT96" s="21"/>
      <c r="AU96" s="21"/>
      <c r="AV96" s="21"/>
      <c r="AW96" s="21"/>
      <c r="AX96" s="21"/>
      <c r="AY96" s="21"/>
      <c r="AZ96" s="21"/>
      <c r="BA96" s="21"/>
      <c r="BB96" s="21"/>
      <c r="BC96" s="22"/>
      <c r="BD96" s="22"/>
      <c r="BE96" s="22"/>
      <c r="BF96" s="22"/>
      <c r="BG96" s="22"/>
      <c r="BH96" s="22"/>
      <c r="BI96" s="23"/>
    </row>
    <row r="97" spans="2:61" ht="18" customHeight="1" x14ac:dyDescent="0.2">
      <c r="B97" s="5"/>
      <c r="C97" s="155" t="s">
        <v>5</v>
      </c>
      <c r="D97" s="161"/>
      <c r="E97" s="161"/>
      <c r="F97" s="161"/>
      <c r="G97" s="161"/>
      <c r="H97" s="161"/>
      <c r="I97" s="161"/>
      <c r="J97" s="161"/>
      <c r="K97" s="161"/>
      <c r="L97" s="161"/>
      <c r="M97" s="161"/>
      <c r="N97" s="161"/>
      <c r="O97" s="158" t="s">
        <v>176</v>
      </c>
      <c r="P97" s="158"/>
      <c r="Q97" s="158"/>
      <c r="R97" s="158"/>
      <c r="S97" s="158"/>
      <c r="T97" s="158"/>
      <c r="U97" s="158"/>
      <c r="V97" s="158"/>
      <c r="W97" s="158"/>
      <c r="X97" s="158"/>
      <c r="Y97" s="158"/>
      <c r="Z97" s="158"/>
      <c r="AA97" s="158"/>
      <c r="AB97" s="158"/>
      <c r="AC97" s="158"/>
      <c r="AD97" s="158"/>
      <c r="AE97" s="158"/>
      <c r="AF97" s="158"/>
      <c r="AG97" s="158"/>
      <c r="AH97" s="158"/>
      <c r="AI97" s="158"/>
      <c r="AJ97" s="158"/>
      <c r="AK97" s="158"/>
      <c r="AL97" s="158"/>
      <c r="AM97" s="158"/>
      <c r="AN97" s="158"/>
      <c r="AO97" s="158"/>
      <c r="AP97" s="158"/>
      <c r="AQ97" s="158"/>
      <c r="AR97" s="158"/>
      <c r="AS97" s="158"/>
      <c r="AT97" s="158"/>
      <c r="AU97" s="158"/>
      <c r="AV97" s="158"/>
      <c r="AW97" s="158"/>
      <c r="AX97" s="158"/>
      <c r="AY97" s="158"/>
      <c r="AZ97" s="158"/>
      <c r="BA97" s="158"/>
      <c r="BB97" s="158"/>
      <c r="BC97" s="158"/>
      <c r="BD97" s="158"/>
      <c r="BE97" s="158"/>
      <c r="BF97" s="158"/>
      <c r="BG97" s="158"/>
      <c r="BH97" s="158"/>
      <c r="BI97" s="9"/>
    </row>
    <row r="98" spans="2:61" ht="18" customHeight="1" x14ac:dyDescent="0.2">
      <c r="B98" s="5"/>
      <c r="C98" s="155" t="s">
        <v>7</v>
      </c>
      <c r="D98" s="161"/>
      <c r="E98" s="161"/>
      <c r="F98" s="161"/>
      <c r="G98" s="161"/>
      <c r="H98" s="161"/>
      <c r="I98" s="161"/>
      <c r="J98" s="161"/>
      <c r="K98" s="161"/>
      <c r="L98" s="161"/>
      <c r="M98" s="161"/>
      <c r="N98" s="161"/>
      <c r="O98" s="158" t="s">
        <v>175</v>
      </c>
      <c r="P98" s="158"/>
      <c r="Q98" s="158"/>
      <c r="R98" s="29"/>
      <c r="S98" s="29"/>
      <c r="T98" s="29"/>
      <c r="U98" s="29"/>
      <c r="V98" s="29"/>
      <c r="W98" s="29"/>
      <c r="X98" s="29"/>
      <c r="Y98" s="29"/>
      <c r="Z98" s="29"/>
      <c r="AA98" s="29"/>
      <c r="AB98" s="29"/>
      <c r="AC98" s="29"/>
      <c r="AD98" s="29"/>
      <c r="AE98" s="29"/>
      <c r="AF98" s="29"/>
      <c r="AG98" s="29"/>
      <c r="AH98" s="29"/>
      <c r="AI98" s="30"/>
      <c r="AJ98" s="30"/>
      <c r="AK98" s="30"/>
      <c r="AL98" s="30"/>
      <c r="AM98" s="30"/>
      <c r="AN98" s="30"/>
      <c r="AO98" s="30"/>
      <c r="AP98" s="30"/>
      <c r="AQ98" s="30"/>
      <c r="AR98" s="30"/>
      <c r="AS98" s="30"/>
      <c r="AT98" s="30"/>
      <c r="AU98" s="30"/>
      <c r="AV98" s="30"/>
      <c r="AW98" s="30"/>
      <c r="AX98" s="30"/>
      <c r="AY98" s="30"/>
      <c r="AZ98" s="30"/>
      <c r="BA98" s="30"/>
      <c r="BB98" s="30"/>
      <c r="BC98" s="29"/>
      <c r="BD98" s="29"/>
      <c r="BE98" s="29"/>
      <c r="BF98" s="29"/>
      <c r="BG98" s="29"/>
      <c r="BH98" s="29"/>
      <c r="BI98" s="9"/>
    </row>
    <row r="99" spans="2:61" ht="18" customHeight="1" x14ac:dyDescent="0.2">
      <c r="B99" s="5"/>
      <c r="C99" s="155" t="s">
        <v>11</v>
      </c>
      <c r="D99" s="155"/>
      <c r="E99" s="155"/>
      <c r="F99" s="155"/>
      <c r="G99" s="155"/>
      <c r="H99" s="155"/>
      <c r="I99" s="155"/>
      <c r="J99" s="155"/>
      <c r="K99" s="155"/>
      <c r="L99" s="155"/>
      <c r="M99" s="155"/>
      <c r="N99" s="155"/>
      <c r="O99" s="160">
        <v>0.05</v>
      </c>
      <c r="P99" s="158"/>
      <c r="Q99" s="158"/>
      <c r="R99" s="29"/>
      <c r="S99" s="29"/>
      <c r="T99" s="29"/>
      <c r="U99" s="29"/>
      <c r="V99" s="29"/>
      <c r="W99" s="29"/>
      <c r="X99" s="29"/>
      <c r="Y99" s="29"/>
      <c r="Z99" s="29"/>
      <c r="AA99" s="29"/>
      <c r="AB99" s="29"/>
      <c r="AC99" s="29"/>
      <c r="AD99" s="29"/>
      <c r="AE99" s="29"/>
      <c r="AF99" s="29"/>
      <c r="AG99" s="29"/>
      <c r="AH99" s="29"/>
      <c r="AI99" s="30"/>
      <c r="AJ99" s="30"/>
      <c r="AK99" s="30"/>
      <c r="AL99" s="30"/>
      <c r="AM99" s="30"/>
      <c r="AN99" s="30"/>
      <c r="AO99" s="30"/>
      <c r="AP99" s="30"/>
      <c r="AQ99" s="30"/>
      <c r="AR99" s="30"/>
      <c r="AS99" s="30"/>
      <c r="AT99" s="30"/>
      <c r="AU99" s="30"/>
      <c r="AV99" s="30"/>
      <c r="AW99" s="30"/>
      <c r="AX99" s="30"/>
      <c r="AY99" s="30"/>
      <c r="AZ99" s="30"/>
      <c r="BA99" s="30"/>
      <c r="BB99" s="30"/>
      <c r="BC99" s="29"/>
      <c r="BD99" s="29"/>
      <c r="BE99" s="29"/>
      <c r="BF99" s="29"/>
      <c r="BG99" s="29"/>
      <c r="BH99" s="29"/>
      <c r="BI99" s="9"/>
    </row>
    <row r="100" spans="2:61" ht="32.25" customHeight="1" x14ac:dyDescent="0.2">
      <c r="B100" s="5"/>
      <c r="C100" s="155" t="s">
        <v>6</v>
      </c>
      <c r="D100" s="155"/>
      <c r="E100" s="155"/>
      <c r="F100" s="155"/>
      <c r="G100" s="155"/>
      <c r="H100" s="155"/>
      <c r="I100" s="155"/>
      <c r="J100" s="155"/>
      <c r="K100" s="155"/>
      <c r="L100" s="155"/>
      <c r="M100" s="155"/>
      <c r="N100" s="155"/>
      <c r="O100" s="156" t="s">
        <v>196</v>
      </c>
      <c r="P100" s="156"/>
      <c r="Q100" s="156"/>
      <c r="R100" s="156"/>
      <c r="S100" s="156"/>
      <c r="T100" s="156"/>
      <c r="U100" s="156"/>
      <c r="V100" s="156"/>
      <c r="W100" s="156"/>
      <c r="X100" s="156"/>
      <c r="Y100" s="156"/>
      <c r="Z100" s="156"/>
      <c r="AA100" s="156"/>
      <c r="AB100" s="156"/>
      <c r="AC100" s="156"/>
      <c r="AD100" s="156"/>
      <c r="AE100" s="156"/>
      <c r="AF100" s="156"/>
      <c r="AG100" s="156"/>
      <c r="AH100" s="156"/>
      <c r="AI100" s="156"/>
      <c r="AJ100" s="156"/>
      <c r="AK100" s="156"/>
      <c r="AL100" s="156"/>
      <c r="AM100" s="156"/>
      <c r="AN100" s="156"/>
      <c r="AO100" s="156"/>
      <c r="AP100" s="156"/>
      <c r="AQ100" s="156"/>
      <c r="AR100" s="156"/>
      <c r="AS100" s="156"/>
      <c r="AT100" s="156"/>
      <c r="AU100" s="156"/>
      <c r="AV100" s="156"/>
      <c r="AW100" s="156"/>
      <c r="AX100" s="156"/>
      <c r="AY100" s="156"/>
      <c r="AZ100" s="156"/>
      <c r="BA100" s="156"/>
      <c r="BB100" s="156"/>
      <c r="BC100" s="156"/>
      <c r="BD100" s="156"/>
      <c r="BE100" s="156"/>
      <c r="BF100" s="156"/>
      <c r="BG100" s="156"/>
      <c r="BH100" s="156"/>
      <c r="BI100" s="9"/>
    </row>
    <row r="101" spans="2:61" ht="18" customHeight="1" x14ac:dyDescent="0.2">
      <c r="B101" s="5"/>
      <c r="C101" s="155" t="s">
        <v>7</v>
      </c>
      <c r="D101" s="155"/>
      <c r="E101" s="155"/>
      <c r="F101" s="155"/>
      <c r="G101" s="155"/>
      <c r="H101" s="155"/>
      <c r="I101" s="155"/>
      <c r="J101" s="155"/>
      <c r="K101" s="155"/>
      <c r="L101" s="155"/>
      <c r="M101" s="155"/>
      <c r="N101" s="155"/>
      <c r="O101" s="158" t="s">
        <v>197</v>
      </c>
      <c r="P101" s="158"/>
      <c r="Q101" s="158"/>
      <c r="R101" s="158"/>
      <c r="S101" s="29"/>
      <c r="T101" s="29"/>
      <c r="U101" s="29"/>
      <c r="V101" s="29"/>
      <c r="W101" s="29"/>
      <c r="X101" s="29"/>
      <c r="Y101" s="29"/>
      <c r="Z101" s="29"/>
      <c r="AA101" s="29"/>
      <c r="AB101" s="29"/>
      <c r="AC101" s="29"/>
      <c r="AD101" s="29"/>
      <c r="AE101" s="29"/>
      <c r="AF101" s="29"/>
      <c r="AG101" s="29"/>
      <c r="AH101" s="29"/>
      <c r="AI101" s="30"/>
      <c r="AJ101" s="30"/>
      <c r="AK101" s="30"/>
      <c r="AL101" s="30"/>
      <c r="AM101" s="30"/>
      <c r="AN101" s="30"/>
      <c r="AO101" s="30"/>
      <c r="AP101" s="30"/>
      <c r="AQ101" s="30"/>
      <c r="AR101" s="30"/>
      <c r="AS101" s="30"/>
      <c r="AT101" s="30"/>
      <c r="AU101" s="30"/>
      <c r="AV101" s="30"/>
      <c r="AW101" s="30"/>
      <c r="AX101" s="30"/>
      <c r="AY101" s="30"/>
      <c r="AZ101" s="30"/>
      <c r="BA101" s="30"/>
      <c r="BB101" s="30"/>
      <c r="BC101" s="29"/>
      <c r="BD101" s="29"/>
      <c r="BE101" s="29"/>
      <c r="BF101" s="29"/>
      <c r="BG101" s="29"/>
      <c r="BH101" s="29"/>
      <c r="BI101" s="9"/>
    </row>
    <row r="102" spans="2:61" ht="18" customHeight="1" x14ac:dyDescent="0.2">
      <c r="B102" s="5"/>
      <c r="C102" s="155" t="s">
        <v>10</v>
      </c>
      <c r="D102" s="155"/>
      <c r="E102" s="155"/>
      <c r="F102" s="155"/>
      <c r="G102" s="155"/>
      <c r="H102" s="155"/>
      <c r="I102" s="155"/>
      <c r="J102" s="155"/>
      <c r="K102" s="155"/>
      <c r="L102" s="155"/>
      <c r="M102" s="155"/>
      <c r="N102" s="155"/>
      <c r="O102" s="160">
        <v>0.02</v>
      </c>
      <c r="P102" s="158"/>
      <c r="Q102" s="158"/>
      <c r="R102" s="29"/>
      <c r="S102" s="29"/>
      <c r="T102" s="29"/>
      <c r="U102" s="29"/>
      <c r="V102" s="29"/>
      <c r="W102" s="29"/>
      <c r="X102" s="29"/>
      <c r="Y102" s="29"/>
      <c r="Z102" s="29"/>
      <c r="AA102" s="29"/>
      <c r="AB102" s="29"/>
      <c r="AC102" s="29"/>
      <c r="AD102" s="29"/>
      <c r="AE102" s="29"/>
      <c r="AF102" s="29"/>
      <c r="AG102" s="29"/>
      <c r="AH102" s="29"/>
      <c r="AI102" s="30"/>
      <c r="AJ102" s="30"/>
      <c r="AK102" s="30"/>
      <c r="AL102" s="30"/>
      <c r="AM102" s="30"/>
      <c r="AN102" s="30"/>
      <c r="AO102" s="30"/>
      <c r="AP102" s="30"/>
      <c r="AQ102" s="30"/>
      <c r="AR102" s="30"/>
      <c r="AS102" s="30"/>
      <c r="AT102" s="30"/>
      <c r="AU102" s="30"/>
      <c r="AV102" s="30"/>
      <c r="AW102" s="30"/>
      <c r="AX102" s="30"/>
      <c r="AY102" s="30"/>
      <c r="AZ102" s="30"/>
      <c r="BA102" s="30"/>
      <c r="BB102" s="30"/>
      <c r="BC102" s="29"/>
      <c r="BD102" s="29"/>
      <c r="BE102" s="29"/>
      <c r="BF102" s="29"/>
      <c r="BG102" s="29"/>
      <c r="BH102" s="29"/>
      <c r="BI102" s="9"/>
    </row>
    <row r="103" spans="2:61" ht="18" customHeight="1" x14ac:dyDescent="0.2">
      <c r="B103" s="5"/>
      <c r="C103" s="155" t="s">
        <v>8</v>
      </c>
      <c r="D103" s="155"/>
      <c r="E103" s="155"/>
      <c r="F103" s="155"/>
      <c r="G103" s="155"/>
      <c r="H103" s="155"/>
      <c r="I103" s="155"/>
      <c r="J103" s="155"/>
      <c r="K103" s="155"/>
      <c r="L103" s="155"/>
      <c r="M103" s="155"/>
      <c r="N103" s="155"/>
      <c r="O103" s="158" t="s">
        <v>68</v>
      </c>
      <c r="P103" s="158"/>
      <c r="Q103" s="158"/>
      <c r="R103" s="158"/>
      <c r="S103" s="158"/>
      <c r="T103" s="158"/>
      <c r="U103" s="158"/>
      <c r="V103" s="158"/>
      <c r="W103" s="158"/>
      <c r="X103" s="158"/>
      <c r="Y103" s="158"/>
      <c r="Z103" s="158"/>
      <c r="AA103" s="158"/>
      <c r="AB103" s="158"/>
      <c r="AC103" s="158"/>
      <c r="AD103" s="158"/>
      <c r="AE103" s="158"/>
      <c r="AF103" s="158"/>
      <c r="AG103" s="158"/>
      <c r="AH103" s="158"/>
      <c r="AI103" s="158"/>
      <c r="AJ103" s="158"/>
      <c r="AK103" s="158"/>
      <c r="AL103" s="158"/>
      <c r="AM103" s="158"/>
      <c r="AN103" s="158"/>
      <c r="AO103" s="158"/>
      <c r="AP103" s="158"/>
      <c r="AQ103" s="158"/>
      <c r="AR103" s="158"/>
      <c r="AS103" s="158"/>
      <c r="AT103" s="158"/>
      <c r="AU103" s="158"/>
      <c r="AV103" s="158"/>
      <c r="AW103" s="158"/>
      <c r="AX103" s="158"/>
      <c r="AY103" s="158"/>
      <c r="AZ103" s="158"/>
      <c r="BA103" s="158"/>
      <c r="BB103" s="158"/>
      <c r="BC103" s="158"/>
      <c r="BD103" s="158"/>
      <c r="BE103" s="158"/>
      <c r="BF103" s="158"/>
      <c r="BG103" s="158"/>
      <c r="BH103" s="158"/>
      <c r="BI103" s="9"/>
    </row>
    <row r="104" spans="2:61" ht="18" customHeight="1" thickBot="1" x14ac:dyDescent="0.25">
      <c r="B104" s="12"/>
      <c r="C104" s="24"/>
      <c r="D104" s="24"/>
      <c r="E104" s="24"/>
      <c r="F104" s="24"/>
      <c r="G104" s="24"/>
      <c r="H104" s="24"/>
      <c r="I104" s="24"/>
      <c r="J104" s="24"/>
      <c r="K104" s="24"/>
      <c r="L104" s="24"/>
      <c r="M104" s="24"/>
      <c r="N104" s="24"/>
      <c r="O104" s="2"/>
      <c r="P104" s="2"/>
      <c r="Q104" s="2"/>
      <c r="R104" s="2"/>
      <c r="S104" s="2"/>
      <c r="T104" s="2"/>
      <c r="U104" s="2"/>
      <c r="V104" s="2"/>
      <c r="W104" s="2"/>
      <c r="X104" s="2"/>
      <c r="Y104" s="2"/>
      <c r="Z104" s="2"/>
      <c r="AA104" s="2"/>
      <c r="AB104" s="2"/>
      <c r="AC104" s="2"/>
      <c r="AD104" s="2"/>
      <c r="AE104" s="2"/>
      <c r="AF104" s="2"/>
      <c r="AG104" s="2"/>
      <c r="AH104" s="2"/>
      <c r="AI104" s="25"/>
      <c r="AJ104" s="25"/>
      <c r="AK104" s="25"/>
      <c r="AL104" s="25"/>
      <c r="AM104" s="25"/>
      <c r="AN104" s="25"/>
      <c r="AO104" s="25"/>
      <c r="AP104" s="25"/>
      <c r="AQ104" s="25"/>
      <c r="AR104" s="25"/>
      <c r="AS104" s="25"/>
      <c r="AT104" s="25"/>
      <c r="AU104" s="25"/>
      <c r="AV104" s="25"/>
      <c r="AW104" s="25"/>
      <c r="AX104" s="25"/>
      <c r="AY104" s="25"/>
      <c r="AZ104" s="25"/>
      <c r="BA104" s="25"/>
      <c r="BB104" s="25"/>
      <c r="BC104" s="16"/>
      <c r="BD104" s="16"/>
      <c r="BE104" s="16"/>
      <c r="BF104" s="16"/>
      <c r="BG104" s="16"/>
      <c r="BH104" s="16"/>
      <c r="BI104" s="17"/>
    </row>
    <row r="105" spans="2:61" ht="18" customHeight="1" x14ac:dyDescent="0.2">
      <c r="B105" s="122" t="s">
        <v>12</v>
      </c>
      <c r="C105" s="162"/>
      <c r="D105" s="162"/>
      <c r="E105" s="162"/>
      <c r="F105" s="162"/>
      <c r="G105" s="162"/>
      <c r="H105" s="162"/>
      <c r="I105" s="162"/>
      <c r="J105" s="162"/>
      <c r="K105" s="162"/>
      <c r="L105" s="162"/>
      <c r="M105" s="162"/>
      <c r="N105" s="162"/>
      <c r="O105" s="162"/>
      <c r="P105" s="162"/>
      <c r="Q105" s="162"/>
      <c r="R105" s="162"/>
      <c r="S105" s="162"/>
      <c r="T105" s="123"/>
      <c r="U105" s="122" t="s">
        <v>13</v>
      </c>
      <c r="V105" s="162"/>
      <c r="W105" s="162"/>
      <c r="X105" s="162"/>
      <c r="Y105" s="162"/>
      <c r="Z105" s="123"/>
      <c r="AA105" s="128" t="s">
        <v>2</v>
      </c>
      <c r="AB105" s="129"/>
      <c r="AC105" s="129"/>
      <c r="AD105" s="129"/>
      <c r="AE105" s="130"/>
      <c r="AF105" s="122" t="s">
        <v>32</v>
      </c>
      <c r="AG105" s="123"/>
      <c r="AH105" s="122" t="s">
        <v>21</v>
      </c>
      <c r="AI105" s="123"/>
      <c r="AJ105" s="122" t="s">
        <v>22</v>
      </c>
      <c r="AK105" s="123"/>
      <c r="AL105" s="122" t="s">
        <v>23</v>
      </c>
      <c r="AM105" s="123"/>
      <c r="AN105" s="122" t="s">
        <v>24</v>
      </c>
      <c r="AO105" s="123"/>
      <c r="AP105" s="122" t="s">
        <v>25</v>
      </c>
      <c r="AQ105" s="123"/>
      <c r="AR105" s="122" t="s">
        <v>26</v>
      </c>
      <c r="AS105" s="123"/>
      <c r="AT105" s="122" t="s">
        <v>27</v>
      </c>
      <c r="AU105" s="123"/>
      <c r="AV105" s="122" t="s">
        <v>28</v>
      </c>
      <c r="AW105" s="123"/>
      <c r="AX105" s="122" t="s">
        <v>29</v>
      </c>
      <c r="AY105" s="123"/>
      <c r="AZ105" s="122" t="s">
        <v>30</v>
      </c>
      <c r="BA105" s="123"/>
      <c r="BB105" s="122" t="s">
        <v>31</v>
      </c>
      <c r="BC105" s="123"/>
      <c r="BD105" s="128" t="s">
        <v>9</v>
      </c>
      <c r="BE105" s="129"/>
      <c r="BF105" s="129"/>
      <c r="BG105" s="129"/>
      <c r="BH105" s="129"/>
      <c r="BI105" s="130"/>
    </row>
    <row r="106" spans="2:61" ht="18" customHeight="1" x14ac:dyDescent="0.2">
      <c r="B106" s="124"/>
      <c r="C106" s="163"/>
      <c r="D106" s="163"/>
      <c r="E106" s="163"/>
      <c r="F106" s="163"/>
      <c r="G106" s="163"/>
      <c r="H106" s="163"/>
      <c r="I106" s="163"/>
      <c r="J106" s="163"/>
      <c r="K106" s="163"/>
      <c r="L106" s="163"/>
      <c r="M106" s="163"/>
      <c r="N106" s="163"/>
      <c r="O106" s="163"/>
      <c r="P106" s="163"/>
      <c r="Q106" s="163"/>
      <c r="R106" s="163"/>
      <c r="S106" s="163"/>
      <c r="T106" s="125"/>
      <c r="U106" s="124"/>
      <c r="V106" s="163"/>
      <c r="W106" s="163"/>
      <c r="X106" s="163"/>
      <c r="Y106" s="163"/>
      <c r="Z106" s="125"/>
      <c r="AA106" s="131"/>
      <c r="AB106" s="132"/>
      <c r="AC106" s="132"/>
      <c r="AD106" s="132"/>
      <c r="AE106" s="133"/>
      <c r="AF106" s="124"/>
      <c r="AG106" s="125"/>
      <c r="AH106" s="124"/>
      <c r="AI106" s="125"/>
      <c r="AJ106" s="124"/>
      <c r="AK106" s="125"/>
      <c r="AL106" s="124"/>
      <c r="AM106" s="125"/>
      <c r="AN106" s="124"/>
      <c r="AO106" s="125"/>
      <c r="AP106" s="124"/>
      <c r="AQ106" s="125"/>
      <c r="AR106" s="124"/>
      <c r="AS106" s="125"/>
      <c r="AT106" s="124"/>
      <c r="AU106" s="125"/>
      <c r="AV106" s="124"/>
      <c r="AW106" s="125"/>
      <c r="AX106" s="124"/>
      <c r="AY106" s="125"/>
      <c r="AZ106" s="124"/>
      <c r="BA106" s="125"/>
      <c r="BB106" s="124"/>
      <c r="BC106" s="125"/>
      <c r="BD106" s="131"/>
      <c r="BE106" s="132"/>
      <c r="BF106" s="132"/>
      <c r="BG106" s="132"/>
      <c r="BH106" s="132"/>
      <c r="BI106" s="133"/>
    </row>
    <row r="107" spans="2:61" ht="18" customHeight="1" thickBot="1" x14ac:dyDescent="0.25">
      <c r="B107" s="126"/>
      <c r="C107" s="164"/>
      <c r="D107" s="164"/>
      <c r="E107" s="164"/>
      <c r="F107" s="164"/>
      <c r="G107" s="164"/>
      <c r="H107" s="164"/>
      <c r="I107" s="164"/>
      <c r="J107" s="164"/>
      <c r="K107" s="164"/>
      <c r="L107" s="164"/>
      <c r="M107" s="164"/>
      <c r="N107" s="164"/>
      <c r="O107" s="164"/>
      <c r="P107" s="164"/>
      <c r="Q107" s="164"/>
      <c r="R107" s="164"/>
      <c r="S107" s="164"/>
      <c r="T107" s="127"/>
      <c r="U107" s="126"/>
      <c r="V107" s="164"/>
      <c r="W107" s="164"/>
      <c r="X107" s="164"/>
      <c r="Y107" s="164"/>
      <c r="Z107" s="127"/>
      <c r="AA107" s="134"/>
      <c r="AB107" s="135"/>
      <c r="AC107" s="135"/>
      <c r="AD107" s="135"/>
      <c r="AE107" s="136"/>
      <c r="AF107" s="126"/>
      <c r="AG107" s="127"/>
      <c r="AH107" s="126"/>
      <c r="AI107" s="127"/>
      <c r="AJ107" s="126"/>
      <c r="AK107" s="127"/>
      <c r="AL107" s="126"/>
      <c r="AM107" s="127"/>
      <c r="AN107" s="126"/>
      <c r="AO107" s="127"/>
      <c r="AP107" s="126"/>
      <c r="AQ107" s="127"/>
      <c r="AR107" s="126"/>
      <c r="AS107" s="127"/>
      <c r="AT107" s="126"/>
      <c r="AU107" s="127"/>
      <c r="AV107" s="126"/>
      <c r="AW107" s="127"/>
      <c r="AX107" s="126"/>
      <c r="AY107" s="127"/>
      <c r="AZ107" s="126"/>
      <c r="BA107" s="127"/>
      <c r="BB107" s="126"/>
      <c r="BC107" s="127"/>
      <c r="BD107" s="134"/>
      <c r="BE107" s="135"/>
      <c r="BF107" s="135"/>
      <c r="BG107" s="135"/>
      <c r="BH107" s="135"/>
      <c r="BI107" s="136"/>
    </row>
    <row r="108" spans="2:61" ht="36" customHeight="1" x14ac:dyDescent="0.2">
      <c r="B108" s="93" t="s">
        <v>457</v>
      </c>
      <c r="C108" s="94"/>
      <c r="D108" s="94"/>
      <c r="E108" s="94"/>
      <c r="F108" s="94"/>
      <c r="G108" s="94"/>
      <c r="H108" s="94"/>
      <c r="I108" s="94"/>
      <c r="J108" s="94"/>
      <c r="K108" s="94"/>
      <c r="L108" s="94"/>
      <c r="M108" s="94"/>
      <c r="N108" s="94"/>
      <c r="O108" s="94"/>
      <c r="P108" s="94"/>
      <c r="Q108" s="94"/>
      <c r="R108" s="94"/>
      <c r="S108" s="94"/>
      <c r="T108" s="95"/>
      <c r="U108" s="96" t="s">
        <v>198</v>
      </c>
      <c r="V108" s="97"/>
      <c r="W108" s="98"/>
      <c r="X108" s="98"/>
      <c r="Y108" s="98"/>
      <c r="Z108" s="99"/>
      <c r="AA108" s="378"/>
      <c r="AB108" s="101"/>
      <c r="AC108" s="101"/>
      <c r="AD108" s="101"/>
      <c r="AE108" s="102"/>
      <c r="AF108" s="379"/>
      <c r="AG108" s="380"/>
      <c r="AH108" s="379"/>
      <c r="AI108" s="380"/>
      <c r="AJ108" s="381"/>
      <c r="AK108" s="382"/>
      <c r="AL108" s="383"/>
      <c r="AM108" s="384"/>
      <c r="AN108" s="381"/>
      <c r="AO108" s="382"/>
      <c r="AP108" s="383"/>
      <c r="AQ108" s="384"/>
      <c r="AR108" s="381"/>
      <c r="AS108" s="382"/>
      <c r="AT108" s="383"/>
      <c r="AU108" s="384"/>
      <c r="AV108" s="381"/>
      <c r="AW108" s="382"/>
      <c r="AX108" s="383"/>
      <c r="AY108" s="384"/>
      <c r="AZ108" s="381"/>
      <c r="BA108" s="382"/>
      <c r="BB108" s="381"/>
      <c r="BC108" s="382"/>
      <c r="BD108" s="223">
        <v>0</v>
      </c>
      <c r="BE108" s="224"/>
      <c r="BF108" s="224"/>
      <c r="BG108" s="224"/>
      <c r="BH108" s="224"/>
      <c r="BI108" s="225"/>
    </row>
    <row r="109" spans="2:61" ht="18" customHeight="1" x14ac:dyDescent="0.2">
      <c r="B109" s="57" t="s">
        <v>458</v>
      </c>
      <c r="C109" s="58"/>
      <c r="D109" s="58"/>
      <c r="E109" s="58"/>
      <c r="F109" s="58"/>
      <c r="G109" s="58"/>
      <c r="H109" s="58"/>
      <c r="I109" s="58"/>
      <c r="J109" s="58"/>
      <c r="K109" s="58"/>
      <c r="L109" s="58"/>
      <c r="M109" s="58"/>
      <c r="N109" s="58"/>
      <c r="O109" s="58"/>
      <c r="P109" s="58"/>
      <c r="Q109" s="58"/>
      <c r="R109" s="58"/>
      <c r="S109" s="58"/>
      <c r="T109" s="59"/>
      <c r="U109" s="60" t="s">
        <v>199</v>
      </c>
      <c r="V109" s="61"/>
      <c r="W109" s="61"/>
      <c r="X109" s="61"/>
      <c r="Y109" s="61"/>
      <c r="Z109" s="62"/>
      <c r="AA109" s="63"/>
      <c r="AB109" s="64"/>
      <c r="AC109" s="64"/>
      <c r="AD109" s="64"/>
      <c r="AE109" s="65"/>
      <c r="AF109" s="376"/>
      <c r="AG109" s="377"/>
      <c r="AH109" s="376"/>
      <c r="AI109" s="377"/>
      <c r="AJ109" s="374"/>
      <c r="AK109" s="375"/>
      <c r="AL109" s="372"/>
      <c r="AM109" s="373"/>
      <c r="AN109" s="374"/>
      <c r="AO109" s="375"/>
      <c r="AP109" s="372"/>
      <c r="AQ109" s="373"/>
      <c r="AR109" s="374"/>
      <c r="AS109" s="375"/>
      <c r="AT109" s="372"/>
      <c r="AU109" s="373"/>
      <c r="AV109" s="374"/>
      <c r="AW109" s="375"/>
      <c r="AX109" s="372"/>
      <c r="AY109" s="373"/>
      <c r="AZ109" s="374"/>
      <c r="BA109" s="375"/>
      <c r="BB109" s="374"/>
      <c r="BC109" s="375"/>
      <c r="BD109" s="228">
        <v>0</v>
      </c>
      <c r="BE109" s="229"/>
      <c r="BF109" s="229"/>
      <c r="BG109" s="229"/>
      <c r="BH109" s="229"/>
      <c r="BI109" s="230"/>
    </row>
    <row r="110" spans="2:61" ht="36" customHeight="1" x14ac:dyDescent="0.2">
      <c r="B110" s="42" t="s">
        <v>459</v>
      </c>
      <c r="C110" s="43"/>
      <c r="D110" s="43"/>
      <c r="E110" s="43"/>
      <c r="F110" s="43"/>
      <c r="G110" s="43"/>
      <c r="H110" s="43"/>
      <c r="I110" s="43"/>
      <c r="J110" s="43"/>
      <c r="K110" s="43"/>
      <c r="L110" s="43"/>
      <c r="M110" s="43"/>
      <c r="N110" s="43"/>
      <c r="O110" s="43"/>
      <c r="P110" s="43"/>
      <c r="Q110" s="43"/>
      <c r="R110" s="43"/>
      <c r="S110" s="43"/>
      <c r="T110" s="44"/>
      <c r="U110" s="45" t="s">
        <v>200</v>
      </c>
      <c r="V110" s="46"/>
      <c r="W110" s="46"/>
      <c r="X110" s="46"/>
      <c r="Y110" s="46"/>
      <c r="Z110" s="47"/>
      <c r="AA110" s="48"/>
      <c r="AB110" s="49"/>
      <c r="AC110" s="49"/>
      <c r="AD110" s="49"/>
      <c r="AE110" s="50"/>
      <c r="AF110" s="366"/>
      <c r="AG110" s="367"/>
      <c r="AH110" s="366"/>
      <c r="AI110" s="367"/>
      <c r="AJ110" s="368"/>
      <c r="AK110" s="369"/>
      <c r="AL110" s="370"/>
      <c r="AM110" s="371"/>
      <c r="AN110" s="368"/>
      <c r="AO110" s="369"/>
      <c r="AP110" s="370"/>
      <c r="AQ110" s="371"/>
      <c r="AR110" s="368"/>
      <c r="AS110" s="369"/>
      <c r="AT110" s="370"/>
      <c r="AU110" s="371"/>
      <c r="AV110" s="368"/>
      <c r="AW110" s="369"/>
      <c r="AX110" s="370"/>
      <c r="AY110" s="371"/>
      <c r="AZ110" s="368"/>
      <c r="BA110" s="369"/>
      <c r="BB110" s="368"/>
      <c r="BC110" s="369"/>
      <c r="BD110" s="69">
        <v>0</v>
      </c>
      <c r="BE110" s="70"/>
      <c r="BF110" s="70"/>
      <c r="BG110" s="70"/>
      <c r="BH110" s="70"/>
      <c r="BI110" s="71"/>
    </row>
    <row r="111" spans="2:61" ht="34.5" customHeight="1" x14ac:dyDescent="0.2">
      <c r="B111" s="275" t="s">
        <v>867</v>
      </c>
      <c r="C111" s="276"/>
      <c r="D111" s="276"/>
      <c r="E111" s="276"/>
      <c r="F111" s="276"/>
      <c r="G111" s="276"/>
      <c r="H111" s="276"/>
      <c r="I111" s="276"/>
      <c r="J111" s="276"/>
      <c r="K111" s="276"/>
      <c r="L111" s="276"/>
      <c r="M111" s="276"/>
      <c r="N111" s="276"/>
      <c r="O111" s="276"/>
      <c r="P111" s="276"/>
      <c r="Q111" s="276"/>
      <c r="R111" s="276"/>
      <c r="S111" s="276"/>
      <c r="T111" s="277"/>
      <c r="U111" s="60" t="s">
        <v>201</v>
      </c>
      <c r="V111" s="61"/>
      <c r="W111" s="61"/>
      <c r="X111" s="61"/>
      <c r="Y111" s="61"/>
      <c r="Z111" s="62"/>
      <c r="AA111" s="63"/>
      <c r="AB111" s="64"/>
      <c r="AC111" s="64"/>
      <c r="AD111" s="64"/>
      <c r="AE111" s="65"/>
      <c r="AF111" s="364"/>
      <c r="AG111" s="365"/>
      <c r="AH111" s="364"/>
      <c r="AI111" s="365"/>
      <c r="AJ111" s="362"/>
      <c r="AK111" s="363"/>
      <c r="AL111" s="360"/>
      <c r="AM111" s="361"/>
      <c r="AN111" s="362"/>
      <c r="AO111" s="363"/>
      <c r="AP111" s="360"/>
      <c r="AQ111" s="361"/>
      <c r="AR111" s="362"/>
      <c r="AS111" s="363"/>
      <c r="AT111" s="360"/>
      <c r="AU111" s="361"/>
      <c r="AV111" s="362"/>
      <c r="AW111" s="363"/>
      <c r="AX111" s="360"/>
      <c r="AY111" s="361"/>
      <c r="AZ111" s="362"/>
      <c r="BA111" s="363"/>
      <c r="BB111" s="362"/>
      <c r="BC111" s="363"/>
      <c r="BD111" s="39">
        <v>0</v>
      </c>
      <c r="BE111" s="40"/>
      <c r="BF111" s="40"/>
      <c r="BG111" s="40"/>
      <c r="BH111" s="40"/>
      <c r="BI111" s="41"/>
    </row>
    <row r="112" spans="2:61" ht="34.5" customHeight="1" x14ac:dyDescent="0.2">
      <c r="B112" s="290" t="s">
        <v>868</v>
      </c>
      <c r="C112" s="291"/>
      <c r="D112" s="291"/>
      <c r="E112" s="291"/>
      <c r="F112" s="291"/>
      <c r="G112" s="291"/>
      <c r="H112" s="291"/>
      <c r="I112" s="291"/>
      <c r="J112" s="291"/>
      <c r="K112" s="291"/>
      <c r="L112" s="291"/>
      <c r="M112" s="291"/>
      <c r="N112" s="291"/>
      <c r="O112" s="291"/>
      <c r="P112" s="291"/>
      <c r="Q112" s="291"/>
      <c r="R112" s="291"/>
      <c r="S112" s="291"/>
      <c r="T112" s="292"/>
      <c r="U112" s="45" t="s">
        <v>202</v>
      </c>
      <c r="V112" s="46"/>
      <c r="W112" s="46"/>
      <c r="X112" s="46"/>
      <c r="Y112" s="46"/>
      <c r="Z112" s="47"/>
      <c r="AA112" s="48"/>
      <c r="AB112" s="49"/>
      <c r="AC112" s="49"/>
      <c r="AD112" s="49"/>
      <c r="AE112" s="50"/>
      <c r="AF112" s="366"/>
      <c r="AG112" s="367"/>
      <c r="AH112" s="366"/>
      <c r="AI112" s="367"/>
      <c r="AJ112" s="368"/>
      <c r="AK112" s="369"/>
      <c r="AL112" s="370"/>
      <c r="AM112" s="371"/>
      <c r="AN112" s="368"/>
      <c r="AO112" s="369"/>
      <c r="AP112" s="370"/>
      <c r="AQ112" s="371"/>
      <c r="AR112" s="368"/>
      <c r="AS112" s="369"/>
      <c r="AT112" s="370"/>
      <c r="AU112" s="371"/>
      <c r="AV112" s="368"/>
      <c r="AW112" s="369"/>
      <c r="AX112" s="370"/>
      <c r="AY112" s="371"/>
      <c r="AZ112" s="368"/>
      <c r="BA112" s="369"/>
      <c r="BB112" s="368"/>
      <c r="BC112" s="369"/>
      <c r="BD112" s="69">
        <v>0</v>
      </c>
      <c r="BE112" s="70"/>
      <c r="BF112" s="70"/>
      <c r="BG112" s="70"/>
      <c r="BH112" s="70"/>
      <c r="BI112" s="71"/>
    </row>
    <row r="113" spans="2:61" ht="18" customHeight="1" thickBot="1" x14ac:dyDescent="0.25">
      <c r="B113" s="275" t="s">
        <v>515</v>
      </c>
      <c r="C113" s="276"/>
      <c r="D113" s="276"/>
      <c r="E113" s="276"/>
      <c r="F113" s="276"/>
      <c r="G113" s="276"/>
      <c r="H113" s="276"/>
      <c r="I113" s="276"/>
      <c r="J113" s="276"/>
      <c r="K113" s="276"/>
      <c r="L113" s="276"/>
      <c r="M113" s="276"/>
      <c r="N113" s="276"/>
      <c r="O113" s="276"/>
      <c r="P113" s="276"/>
      <c r="Q113" s="276"/>
      <c r="R113" s="276"/>
      <c r="S113" s="276"/>
      <c r="T113" s="277"/>
      <c r="U113" s="60" t="s">
        <v>203</v>
      </c>
      <c r="V113" s="61"/>
      <c r="W113" s="61"/>
      <c r="X113" s="61"/>
      <c r="Y113" s="61"/>
      <c r="Z113" s="62"/>
      <c r="AA113" s="178"/>
      <c r="AB113" s="179"/>
      <c r="AC113" s="179"/>
      <c r="AD113" s="179"/>
      <c r="AE113" s="180"/>
      <c r="AF113" s="364"/>
      <c r="AG113" s="365"/>
      <c r="AH113" s="364"/>
      <c r="AI113" s="365"/>
      <c r="AJ113" s="362"/>
      <c r="AK113" s="363"/>
      <c r="AL113" s="360"/>
      <c r="AM113" s="361"/>
      <c r="AN113" s="362"/>
      <c r="AO113" s="363"/>
      <c r="AP113" s="360"/>
      <c r="AQ113" s="361"/>
      <c r="AR113" s="362"/>
      <c r="AS113" s="363"/>
      <c r="AT113" s="360"/>
      <c r="AU113" s="361"/>
      <c r="AV113" s="362"/>
      <c r="AW113" s="363"/>
      <c r="AX113" s="360"/>
      <c r="AY113" s="361"/>
      <c r="AZ113" s="362"/>
      <c r="BA113" s="363"/>
      <c r="BB113" s="362"/>
      <c r="BC113" s="363"/>
      <c r="BD113" s="39">
        <v>0</v>
      </c>
      <c r="BE113" s="40"/>
      <c r="BF113" s="40"/>
      <c r="BG113" s="40"/>
      <c r="BH113" s="40"/>
      <c r="BI113" s="41"/>
    </row>
    <row r="114" spans="2:61" ht="18" customHeight="1" thickBot="1" x14ac:dyDescent="0.25">
      <c r="B114" s="66" t="s">
        <v>33</v>
      </c>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37"/>
      <c r="AS114" s="37"/>
      <c r="AT114" s="37"/>
      <c r="AU114" s="37"/>
      <c r="AV114" s="37"/>
      <c r="AW114" s="37"/>
      <c r="AX114" s="37"/>
      <c r="AY114" s="37"/>
      <c r="AZ114" s="37"/>
      <c r="BA114" s="37"/>
      <c r="BB114" s="37"/>
      <c r="BC114" s="37"/>
      <c r="BD114" s="36">
        <f>SUM(BD108:BI113)</f>
        <v>0</v>
      </c>
      <c r="BE114" s="37"/>
      <c r="BF114" s="37"/>
      <c r="BG114" s="37"/>
      <c r="BH114" s="37"/>
      <c r="BI114" s="38"/>
    </row>
    <row r="115" spans="2:61" ht="18" customHeight="1" thickBot="1" x14ac:dyDescent="0.25">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1"/>
      <c r="AY115" s="31"/>
      <c r="AZ115" s="31"/>
      <c r="BA115" s="31"/>
      <c r="BB115" s="31"/>
      <c r="BC115" s="31"/>
      <c r="BD115" s="32"/>
      <c r="BE115" s="31"/>
      <c r="BF115" s="31"/>
      <c r="BG115" s="31"/>
      <c r="BH115" s="31"/>
      <c r="BI115" s="31"/>
    </row>
    <row r="116" spans="2:61" ht="18" customHeight="1" x14ac:dyDescent="0.2">
      <c r="B116" s="18"/>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20"/>
      <c r="AJ116" s="20"/>
      <c r="AK116" s="20"/>
      <c r="AL116" s="20"/>
      <c r="AM116" s="20"/>
      <c r="AN116" s="20"/>
      <c r="AO116" s="20"/>
      <c r="AP116" s="20"/>
      <c r="AQ116" s="21"/>
      <c r="AR116" s="21"/>
      <c r="AS116" s="21"/>
      <c r="AT116" s="21"/>
      <c r="AU116" s="21"/>
      <c r="AV116" s="21"/>
      <c r="AW116" s="21"/>
      <c r="AX116" s="21"/>
      <c r="AY116" s="21"/>
      <c r="AZ116" s="21"/>
      <c r="BA116" s="21"/>
      <c r="BB116" s="21"/>
      <c r="BC116" s="22"/>
      <c r="BD116" s="22"/>
      <c r="BE116" s="22"/>
      <c r="BF116" s="22"/>
      <c r="BG116" s="22"/>
      <c r="BH116" s="22"/>
      <c r="BI116" s="23"/>
    </row>
    <row r="117" spans="2:61" ht="18" customHeight="1" x14ac:dyDescent="0.2">
      <c r="B117" s="5"/>
      <c r="C117" s="155" t="s">
        <v>5</v>
      </c>
      <c r="D117" s="161"/>
      <c r="E117" s="161"/>
      <c r="F117" s="161"/>
      <c r="G117" s="161"/>
      <c r="H117" s="161"/>
      <c r="I117" s="161"/>
      <c r="J117" s="161"/>
      <c r="K117" s="161"/>
      <c r="L117" s="161"/>
      <c r="M117" s="161"/>
      <c r="N117" s="161"/>
      <c r="O117" s="158" t="s">
        <v>176</v>
      </c>
      <c r="P117" s="158"/>
      <c r="Q117" s="158"/>
      <c r="R117" s="158"/>
      <c r="S117" s="158"/>
      <c r="T117" s="158"/>
      <c r="U117" s="158"/>
      <c r="V117" s="158"/>
      <c r="W117" s="158"/>
      <c r="X117" s="158"/>
      <c r="Y117" s="158"/>
      <c r="Z117" s="158"/>
      <c r="AA117" s="158"/>
      <c r="AB117" s="158"/>
      <c r="AC117" s="158"/>
      <c r="AD117" s="158"/>
      <c r="AE117" s="158"/>
      <c r="AF117" s="158"/>
      <c r="AG117" s="158"/>
      <c r="AH117" s="158"/>
      <c r="AI117" s="158"/>
      <c r="AJ117" s="158"/>
      <c r="AK117" s="158"/>
      <c r="AL117" s="158"/>
      <c r="AM117" s="158"/>
      <c r="AN117" s="158"/>
      <c r="AO117" s="158"/>
      <c r="AP117" s="158"/>
      <c r="AQ117" s="158"/>
      <c r="AR117" s="158"/>
      <c r="AS117" s="158"/>
      <c r="AT117" s="158"/>
      <c r="AU117" s="158"/>
      <c r="AV117" s="158"/>
      <c r="AW117" s="158"/>
      <c r="AX117" s="158"/>
      <c r="AY117" s="158"/>
      <c r="AZ117" s="158"/>
      <c r="BA117" s="158"/>
      <c r="BB117" s="158"/>
      <c r="BC117" s="158"/>
      <c r="BD117" s="158"/>
      <c r="BE117" s="158"/>
      <c r="BF117" s="158"/>
      <c r="BG117" s="158"/>
      <c r="BH117" s="158"/>
      <c r="BI117" s="9"/>
    </row>
    <row r="118" spans="2:61" ht="18" customHeight="1" x14ac:dyDescent="0.2">
      <c r="B118" s="5"/>
      <c r="C118" s="155" t="s">
        <v>7</v>
      </c>
      <c r="D118" s="161"/>
      <c r="E118" s="161"/>
      <c r="F118" s="161"/>
      <c r="G118" s="161"/>
      <c r="H118" s="161"/>
      <c r="I118" s="161"/>
      <c r="J118" s="161"/>
      <c r="K118" s="161"/>
      <c r="L118" s="161"/>
      <c r="M118" s="161"/>
      <c r="N118" s="161"/>
      <c r="O118" s="158" t="s">
        <v>175</v>
      </c>
      <c r="P118" s="158"/>
      <c r="Q118" s="158"/>
      <c r="R118" s="29"/>
      <c r="S118" s="29"/>
      <c r="T118" s="29"/>
      <c r="U118" s="29"/>
      <c r="V118" s="29"/>
      <c r="W118" s="29"/>
      <c r="X118" s="29"/>
      <c r="Y118" s="29"/>
      <c r="Z118" s="29"/>
      <c r="AA118" s="29"/>
      <c r="AB118" s="29"/>
      <c r="AC118" s="29"/>
      <c r="AD118" s="29"/>
      <c r="AE118" s="29"/>
      <c r="AF118" s="29"/>
      <c r="AG118" s="29"/>
      <c r="AH118" s="29"/>
      <c r="AI118" s="30"/>
      <c r="AJ118" s="30"/>
      <c r="AK118" s="30"/>
      <c r="AL118" s="30"/>
      <c r="AM118" s="30"/>
      <c r="AN118" s="30"/>
      <c r="AO118" s="30"/>
      <c r="AP118" s="30"/>
      <c r="AQ118" s="30"/>
      <c r="AR118" s="30"/>
      <c r="AS118" s="30"/>
      <c r="AT118" s="30"/>
      <c r="AU118" s="30"/>
      <c r="AV118" s="30"/>
      <c r="AW118" s="30"/>
      <c r="AX118" s="30"/>
      <c r="AY118" s="30"/>
      <c r="AZ118" s="30"/>
      <c r="BA118" s="30"/>
      <c r="BB118" s="30"/>
      <c r="BC118" s="29"/>
      <c r="BD118" s="29"/>
      <c r="BE118" s="29"/>
      <c r="BF118" s="29"/>
      <c r="BG118" s="29"/>
      <c r="BH118" s="29"/>
      <c r="BI118" s="9"/>
    </row>
    <row r="119" spans="2:61" ht="18" customHeight="1" x14ac:dyDescent="0.2">
      <c r="B119" s="5"/>
      <c r="C119" s="155" t="s">
        <v>11</v>
      </c>
      <c r="D119" s="155"/>
      <c r="E119" s="155"/>
      <c r="F119" s="155"/>
      <c r="G119" s="155"/>
      <c r="H119" s="155"/>
      <c r="I119" s="155"/>
      <c r="J119" s="155"/>
      <c r="K119" s="155"/>
      <c r="L119" s="155"/>
      <c r="M119" s="155"/>
      <c r="N119" s="155"/>
      <c r="O119" s="160">
        <v>0.05</v>
      </c>
      <c r="P119" s="158"/>
      <c r="Q119" s="158"/>
      <c r="R119" s="29"/>
      <c r="S119" s="29"/>
      <c r="T119" s="29"/>
      <c r="U119" s="29"/>
      <c r="V119" s="29"/>
      <c r="W119" s="29"/>
      <c r="X119" s="29"/>
      <c r="Y119" s="29"/>
      <c r="Z119" s="29"/>
      <c r="AA119" s="29"/>
      <c r="AB119" s="29"/>
      <c r="AC119" s="29"/>
      <c r="AD119" s="29"/>
      <c r="AE119" s="29"/>
      <c r="AF119" s="29"/>
      <c r="AG119" s="29"/>
      <c r="AH119" s="29"/>
      <c r="AI119" s="30"/>
      <c r="AJ119" s="30"/>
      <c r="AK119" s="30"/>
      <c r="AL119" s="30"/>
      <c r="AM119" s="30"/>
      <c r="AN119" s="30"/>
      <c r="AO119" s="30"/>
      <c r="AP119" s="30"/>
      <c r="AQ119" s="30"/>
      <c r="AR119" s="30"/>
      <c r="AS119" s="30"/>
      <c r="AT119" s="30"/>
      <c r="AU119" s="30"/>
      <c r="AV119" s="30"/>
      <c r="AW119" s="30"/>
      <c r="AX119" s="30"/>
      <c r="AY119" s="30"/>
      <c r="AZ119" s="30"/>
      <c r="BA119" s="30"/>
      <c r="BB119" s="30"/>
      <c r="BC119" s="29"/>
      <c r="BD119" s="29"/>
      <c r="BE119" s="29"/>
      <c r="BF119" s="29"/>
      <c r="BG119" s="29"/>
      <c r="BH119" s="29"/>
      <c r="BI119" s="9"/>
    </row>
    <row r="120" spans="2:61" ht="35.25" customHeight="1" x14ac:dyDescent="0.2">
      <c r="B120" s="5"/>
      <c r="C120" s="358" t="s">
        <v>6</v>
      </c>
      <c r="D120" s="358"/>
      <c r="E120" s="358"/>
      <c r="F120" s="358"/>
      <c r="G120" s="358"/>
      <c r="H120" s="358"/>
      <c r="I120" s="358"/>
      <c r="J120" s="358"/>
      <c r="K120" s="358"/>
      <c r="L120" s="358"/>
      <c r="M120" s="358"/>
      <c r="N120" s="358"/>
      <c r="O120" s="359" t="s">
        <v>204</v>
      </c>
      <c r="P120" s="359"/>
      <c r="Q120" s="359"/>
      <c r="R120" s="359"/>
      <c r="S120" s="359"/>
      <c r="T120" s="359"/>
      <c r="U120" s="359"/>
      <c r="V120" s="359"/>
      <c r="W120" s="359"/>
      <c r="X120" s="359"/>
      <c r="Y120" s="359"/>
      <c r="Z120" s="359"/>
      <c r="AA120" s="359"/>
      <c r="AB120" s="359"/>
      <c r="AC120" s="359"/>
      <c r="AD120" s="359"/>
      <c r="AE120" s="359"/>
      <c r="AF120" s="359"/>
      <c r="AG120" s="359"/>
      <c r="AH120" s="359"/>
      <c r="AI120" s="359"/>
      <c r="AJ120" s="359"/>
      <c r="AK120" s="359"/>
      <c r="AL120" s="359"/>
      <c r="AM120" s="359"/>
      <c r="AN120" s="359"/>
      <c r="AO120" s="359"/>
      <c r="AP120" s="359"/>
      <c r="AQ120" s="359"/>
      <c r="AR120" s="359"/>
      <c r="AS120" s="359"/>
      <c r="AT120" s="359"/>
      <c r="AU120" s="359"/>
      <c r="AV120" s="359"/>
      <c r="AW120" s="359"/>
      <c r="AX120" s="359"/>
      <c r="AY120" s="359"/>
      <c r="AZ120" s="359"/>
      <c r="BA120" s="359"/>
      <c r="BB120" s="359"/>
      <c r="BC120" s="359"/>
      <c r="BD120" s="359"/>
      <c r="BE120" s="359"/>
      <c r="BF120" s="359"/>
      <c r="BG120" s="359"/>
      <c r="BH120" s="359"/>
      <c r="BI120" s="9"/>
    </row>
    <row r="121" spans="2:61" ht="18" customHeight="1" x14ac:dyDescent="0.2">
      <c r="B121" s="5"/>
      <c r="C121" s="155" t="s">
        <v>7</v>
      </c>
      <c r="D121" s="155"/>
      <c r="E121" s="155"/>
      <c r="F121" s="155"/>
      <c r="G121" s="155"/>
      <c r="H121" s="155"/>
      <c r="I121" s="155"/>
      <c r="J121" s="155"/>
      <c r="K121" s="155"/>
      <c r="L121" s="155"/>
      <c r="M121" s="155"/>
      <c r="N121" s="155"/>
      <c r="O121" s="158" t="s">
        <v>205</v>
      </c>
      <c r="P121" s="158"/>
      <c r="Q121" s="158"/>
      <c r="R121" s="158"/>
      <c r="S121" s="29"/>
      <c r="T121" s="29"/>
      <c r="U121" s="29"/>
      <c r="V121" s="29"/>
      <c r="W121" s="29"/>
      <c r="X121" s="29"/>
      <c r="Y121" s="29"/>
      <c r="Z121" s="29"/>
      <c r="AA121" s="29"/>
      <c r="AB121" s="29"/>
      <c r="AC121" s="29"/>
      <c r="AD121" s="29"/>
      <c r="AE121" s="29"/>
      <c r="AF121" s="29"/>
      <c r="AG121" s="29"/>
      <c r="AH121" s="29"/>
      <c r="AI121" s="30"/>
      <c r="AJ121" s="30"/>
      <c r="AK121" s="30"/>
      <c r="AL121" s="30"/>
      <c r="AM121" s="30"/>
      <c r="AN121" s="30"/>
      <c r="AO121" s="30"/>
      <c r="AP121" s="30"/>
      <c r="AQ121" s="30"/>
      <c r="AR121" s="30"/>
      <c r="AS121" s="30"/>
      <c r="AT121" s="30"/>
      <c r="AU121" s="30"/>
      <c r="AV121" s="30"/>
      <c r="AW121" s="30"/>
      <c r="AX121" s="30"/>
      <c r="AY121" s="30"/>
      <c r="AZ121" s="30"/>
      <c r="BA121" s="30"/>
      <c r="BB121" s="30"/>
      <c r="BC121" s="29"/>
      <c r="BD121" s="29"/>
      <c r="BE121" s="29"/>
      <c r="BF121" s="29"/>
      <c r="BG121" s="29"/>
      <c r="BH121" s="29"/>
      <c r="BI121" s="9"/>
    </row>
    <row r="122" spans="2:61" ht="18" customHeight="1" x14ac:dyDescent="0.2">
      <c r="B122" s="5"/>
      <c r="C122" s="155" t="s">
        <v>10</v>
      </c>
      <c r="D122" s="155"/>
      <c r="E122" s="155"/>
      <c r="F122" s="155"/>
      <c r="G122" s="155"/>
      <c r="H122" s="155"/>
      <c r="I122" s="155"/>
      <c r="J122" s="155"/>
      <c r="K122" s="155"/>
      <c r="L122" s="155"/>
      <c r="M122" s="155"/>
      <c r="N122" s="155"/>
      <c r="O122" s="160">
        <v>0.05</v>
      </c>
      <c r="P122" s="158"/>
      <c r="Q122" s="158"/>
      <c r="R122" s="29"/>
      <c r="S122" s="29"/>
      <c r="T122" s="29"/>
      <c r="U122" s="29"/>
      <c r="V122" s="29"/>
      <c r="W122" s="29"/>
      <c r="X122" s="29"/>
      <c r="Y122" s="29"/>
      <c r="Z122" s="29"/>
      <c r="AA122" s="29"/>
      <c r="AB122" s="29"/>
      <c r="AC122" s="29"/>
      <c r="AD122" s="29"/>
      <c r="AE122" s="29"/>
      <c r="AF122" s="29"/>
      <c r="AG122" s="29"/>
      <c r="AH122" s="29"/>
      <c r="AI122" s="30"/>
      <c r="AJ122" s="30"/>
      <c r="AK122" s="30"/>
      <c r="AL122" s="30"/>
      <c r="AM122" s="30"/>
      <c r="AN122" s="30"/>
      <c r="AO122" s="30"/>
      <c r="AP122" s="30"/>
      <c r="AQ122" s="30"/>
      <c r="AR122" s="30"/>
      <c r="AS122" s="30"/>
      <c r="AT122" s="30"/>
      <c r="AU122" s="30"/>
      <c r="AV122" s="30"/>
      <c r="AW122" s="30"/>
      <c r="AX122" s="30"/>
      <c r="AY122" s="30"/>
      <c r="AZ122" s="30"/>
      <c r="BA122" s="30"/>
      <c r="BB122" s="30"/>
      <c r="BC122" s="29"/>
      <c r="BD122" s="29"/>
      <c r="BE122" s="29"/>
      <c r="BF122" s="29"/>
      <c r="BG122" s="29"/>
      <c r="BH122" s="29"/>
      <c r="BI122" s="9"/>
    </row>
    <row r="123" spans="2:61" ht="18" customHeight="1" x14ac:dyDescent="0.2">
      <c r="B123" s="5"/>
      <c r="C123" s="155" t="s">
        <v>8</v>
      </c>
      <c r="D123" s="155"/>
      <c r="E123" s="155"/>
      <c r="F123" s="155"/>
      <c r="G123" s="155"/>
      <c r="H123" s="155"/>
      <c r="I123" s="155"/>
      <c r="J123" s="155"/>
      <c r="K123" s="155"/>
      <c r="L123" s="155"/>
      <c r="M123" s="155"/>
      <c r="N123" s="155"/>
      <c r="O123" s="158" t="s">
        <v>68</v>
      </c>
      <c r="P123" s="158"/>
      <c r="Q123" s="158"/>
      <c r="R123" s="158"/>
      <c r="S123" s="158"/>
      <c r="T123" s="158"/>
      <c r="U123" s="158"/>
      <c r="V123" s="158"/>
      <c r="W123" s="158"/>
      <c r="X123" s="158"/>
      <c r="Y123" s="158"/>
      <c r="Z123" s="158"/>
      <c r="AA123" s="158"/>
      <c r="AB123" s="158"/>
      <c r="AC123" s="158"/>
      <c r="AD123" s="158"/>
      <c r="AE123" s="158"/>
      <c r="AF123" s="158"/>
      <c r="AG123" s="158"/>
      <c r="AH123" s="158"/>
      <c r="AI123" s="158"/>
      <c r="AJ123" s="158"/>
      <c r="AK123" s="158"/>
      <c r="AL123" s="158"/>
      <c r="AM123" s="158"/>
      <c r="AN123" s="158"/>
      <c r="AO123" s="158"/>
      <c r="AP123" s="158"/>
      <c r="AQ123" s="158"/>
      <c r="AR123" s="158"/>
      <c r="AS123" s="158"/>
      <c r="AT123" s="158"/>
      <c r="AU123" s="158"/>
      <c r="AV123" s="158"/>
      <c r="AW123" s="158"/>
      <c r="AX123" s="158"/>
      <c r="AY123" s="158"/>
      <c r="AZ123" s="158"/>
      <c r="BA123" s="158"/>
      <c r="BB123" s="158"/>
      <c r="BC123" s="158"/>
      <c r="BD123" s="158"/>
      <c r="BE123" s="158"/>
      <c r="BF123" s="158"/>
      <c r="BG123" s="158"/>
      <c r="BH123" s="158"/>
      <c r="BI123" s="9"/>
    </row>
    <row r="124" spans="2:61" ht="18" customHeight="1" thickBot="1" x14ac:dyDescent="0.25">
      <c r="B124" s="12"/>
      <c r="C124" s="24"/>
      <c r="D124" s="24"/>
      <c r="E124" s="24"/>
      <c r="F124" s="24"/>
      <c r="G124" s="24"/>
      <c r="H124" s="24"/>
      <c r="I124" s="24"/>
      <c r="J124" s="24"/>
      <c r="K124" s="24"/>
      <c r="L124" s="24"/>
      <c r="M124" s="24"/>
      <c r="N124" s="24"/>
      <c r="O124" s="2"/>
      <c r="P124" s="2"/>
      <c r="Q124" s="2"/>
      <c r="R124" s="2"/>
      <c r="S124" s="2"/>
      <c r="T124" s="2"/>
      <c r="U124" s="2"/>
      <c r="V124" s="2"/>
      <c r="W124" s="2"/>
      <c r="X124" s="2"/>
      <c r="Y124" s="2"/>
      <c r="Z124" s="2"/>
      <c r="AA124" s="2"/>
      <c r="AB124" s="2"/>
      <c r="AC124" s="2"/>
      <c r="AD124" s="2"/>
      <c r="AE124" s="2"/>
      <c r="AF124" s="2"/>
      <c r="AG124" s="2"/>
      <c r="AH124" s="2"/>
      <c r="AI124" s="25"/>
      <c r="AJ124" s="25"/>
      <c r="AK124" s="25"/>
      <c r="AL124" s="25"/>
      <c r="AM124" s="25"/>
      <c r="AN124" s="25"/>
      <c r="AO124" s="25"/>
      <c r="AP124" s="25"/>
      <c r="AQ124" s="25"/>
      <c r="AR124" s="25"/>
      <c r="AS124" s="25"/>
      <c r="AT124" s="25"/>
      <c r="AU124" s="25"/>
      <c r="AV124" s="25"/>
      <c r="AW124" s="25"/>
      <c r="AX124" s="25"/>
      <c r="AY124" s="25"/>
      <c r="AZ124" s="25"/>
      <c r="BA124" s="25"/>
      <c r="BB124" s="25"/>
      <c r="BC124" s="16"/>
      <c r="BD124" s="16"/>
      <c r="BE124" s="16"/>
      <c r="BF124" s="16"/>
      <c r="BG124" s="16"/>
      <c r="BH124" s="16"/>
      <c r="BI124" s="17"/>
    </row>
    <row r="125" spans="2:61" ht="18" customHeight="1" x14ac:dyDescent="0.2">
      <c r="B125" s="122" t="s">
        <v>12</v>
      </c>
      <c r="C125" s="162"/>
      <c r="D125" s="162"/>
      <c r="E125" s="162"/>
      <c r="F125" s="162"/>
      <c r="G125" s="162"/>
      <c r="H125" s="162"/>
      <c r="I125" s="162"/>
      <c r="J125" s="162"/>
      <c r="K125" s="162"/>
      <c r="L125" s="162"/>
      <c r="M125" s="162"/>
      <c r="N125" s="162"/>
      <c r="O125" s="162"/>
      <c r="P125" s="162"/>
      <c r="Q125" s="162"/>
      <c r="R125" s="162"/>
      <c r="S125" s="162"/>
      <c r="T125" s="123"/>
      <c r="U125" s="122" t="s">
        <v>13</v>
      </c>
      <c r="V125" s="162"/>
      <c r="W125" s="162"/>
      <c r="X125" s="162"/>
      <c r="Y125" s="162"/>
      <c r="Z125" s="123"/>
      <c r="AA125" s="128" t="s">
        <v>2</v>
      </c>
      <c r="AB125" s="129"/>
      <c r="AC125" s="129"/>
      <c r="AD125" s="129"/>
      <c r="AE125" s="130"/>
      <c r="AF125" s="122" t="s">
        <v>32</v>
      </c>
      <c r="AG125" s="123"/>
      <c r="AH125" s="122" t="s">
        <v>21</v>
      </c>
      <c r="AI125" s="123"/>
      <c r="AJ125" s="122" t="s">
        <v>22</v>
      </c>
      <c r="AK125" s="123"/>
      <c r="AL125" s="122" t="s">
        <v>23</v>
      </c>
      <c r="AM125" s="123"/>
      <c r="AN125" s="122" t="s">
        <v>24</v>
      </c>
      <c r="AO125" s="123"/>
      <c r="AP125" s="122" t="s">
        <v>25</v>
      </c>
      <c r="AQ125" s="123"/>
      <c r="AR125" s="122" t="s">
        <v>26</v>
      </c>
      <c r="AS125" s="123"/>
      <c r="AT125" s="122" t="s">
        <v>27</v>
      </c>
      <c r="AU125" s="123"/>
      <c r="AV125" s="122" t="s">
        <v>28</v>
      </c>
      <c r="AW125" s="123"/>
      <c r="AX125" s="122" t="s">
        <v>29</v>
      </c>
      <c r="AY125" s="123"/>
      <c r="AZ125" s="122" t="s">
        <v>30</v>
      </c>
      <c r="BA125" s="123"/>
      <c r="BB125" s="122" t="s">
        <v>31</v>
      </c>
      <c r="BC125" s="123"/>
      <c r="BD125" s="128" t="s">
        <v>9</v>
      </c>
      <c r="BE125" s="129"/>
      <c r="BF125" s="129"/>
      <c r="BG125" s="129"/>
      <c r="BH125" s="129"/>
      <c r="BI125" s="130"/>
    </row>
    <row r="126" spans="2:61" ht="18" customHeight="1" x14ac:dyDescent="0.2">
      <c r="B126" s="124"/>
      <c r="C126" s="163"/>
      <c r="D126" s="163"/>
      <c r="E126" s="163"/>
      <c r="F126" s="163"/>
      <c r="G126" s="163"/>
      <c r="H126" s="163"/>
      <c r="I126" s="163"/>
      <c r="J126" s="163"/>
      <c r="K126" s="163"/>
      <c r="L126" s="163"/>
      <c r="M126" s="163"/>
      <c r="N126" s="163"/>
      <c r="O126" s="163"/>
      <c r="P126" s="163"/>
      <c r="Q126" s="163"/>
      <c r="R126" s="163"/>
      <c r="S126" s="163"/>
      <c r="T126" s="125"/>
      <c r="U126" s="124"/>
      <c r="V126" s="163"/>
      <c r="W126" s="163"/>
      <c r="X126" s="163"/>
      <c r="Y126" s="163"/>
      <c r="Z126" s="125"/>
      <c r="AA126" s="131"/>
      <c r="AB126" s="132"/>
      <c r="AC126" s="132"/>
      <c r="AD126" s="132"/>
      <c r="AE126" s="133"/>
      <c r="AF126" s="124"/>
      <c r="AG126" s="125"/>
      <c r="AH126" s="124"/>
      <c r="AI126" s="125"/>
      <c r="AJ126" s="124"/>
      <c r="AK126" s="125"/>
      <c r="AL126" s="124"/>
      <c r="AM126" s="125"/>
      <c r="AN126" s="124"/>
      <c r="AO126" s="125"/>
      <c r="AP126" s="124"/>
      <c r="AQ126" s="125"/>
      <c r="AR126" s="124"/>
      <c r="AS126" s="125"/>
      <c r="AT126" s="124"/>
      <c r="AU126" s="125"/>
      <c r="AV126" s="124"/>
      <c r="AW126" s="125"/>
      <c r="AX126" s="124"/>
      <c r="AY126" s="125"/>
      <c r="AZ126" s="124"/>
      <c r="BA126" s="125"/>
      <c r="BB126" s="124"/>
      <c r="BC126" s="125"/>
      <c r="BD126" s="131"/>
      <c r="BE126" s="132"/>
      <c r="BF126" s="132"/>
      <c r="BG126" s="132"/>
      <c r="BH126" s="132"/>
      <c r="BI126" s="133"/>
    </row>
    <row r="127" spans="2:61" ht="18" customHeight="1" thickBot="1" x14ac:dyDescent="0.25">
      <c r="B127" s="126"/>
      <c r="C127" s="164"/>
      <c r="D127" s="164"/>
      <c r="E127" s="164"/>
      <c r="F127" s="164"/>
      <c r="G127" s="164"/>
      <c r="H127" s="164"/>
      <c r="I127" s="164"/>
      <c r="J127" s="164"/>
      <c r="K127" s="164"/>
      <c r="L127" s="164"/>
      <c r="M127" s="164"/>
      <c r="N127" s="164"/>
      <c r="O127" s="164"/>
      <c r="P127" s="164"/>
      <c r="Q127" s="164"/>
      <c r="R127" s="164"/>
      <c r="S127" s="164"/>
      <c r="T127" s="127"/>
      <c r="U127" s="126"/>
      <c r="V127" s="164"/>
      <c r="W127" s="164"/>
      <c r="X127" s="164"/>
      <c r="Y127" s="164"/>
      <c r="Z127" s="127"/>
      <c r="AA127" s="134"/>
      <c r="AB127" s="135"/>
      <c r="AC127" s="135"/>
      <c r="AD127" s="135"/>
      <c r="AE127" s="136"/>
      <c r="AF127" s="126"/>
      <c r="AG127" s="127"/>
      <c r="AH127" s="126"/>
      <c r="AI127" s="127"/>
      <c r="AJ127" s="126"/>
      <c r="AK127" s="127"/>
      <c r="AL127" s="126"/>
      <c r="AM127" s="127"/>
      <c r="AN127" s="126"/>
      <c r="AO127" s="127"/>
      <c r="AP127" s="126"/>
      <c r="AQ127" s="127"/>
      <c r="AR127" s="126"/>
      <c r="AS127" s="127"/>
      <c r="AT127" s="126"/>
      <c r="AU127" s="127"/>
      <c r="AV127" s="126"/>
      <c r="AW127" s="127"/>
      <c r="AX127" s="126"/>
      <c r="AY127" s="127"/>
      <c r="AZ127" s="126"/>
      <c r="BA127" s="127"/>
      <c r="BB127" s="126"/>
      <c r="BC127" s="127"/>
      <c r="BD127" s="134"/>
      <c r="BE127" s="135"/>
      <c r="BF127" s="135"/>
      <c r="BG127" s="135"/>
      <c r="BH127" s="135"/>
      <c r="BI127" s="136"/>
    </row>
    <row r="128" spans="2:61" ht="36" customHeight="1" x14ac:dyDescent="0.2">
      <c r="B128" s="355" t="s">
        <v>426</v>
      </c>
      <c r="C128" s="356"/>
      <c r="D128" s="356"/>
      <c r="E128" s="356"/>
      <c r="F128" s="356"/>
      <c r="G128" s="356"/>
      <c r="H128" s="356"/>
      <c r="I128" s="356"/>
      <c r="J128" s="356"/>
      <c r="K128" s="356"/>
      <c r="L128" s="356"/>
      <c r="M128" s="356"/>
      <c r="N128" s="356"/>
      <c r="O128" s="356"/>
      <c r="P128" s="356"/>
      <c r="Q128" s="356"/>
      <c r="R128" s="356"/>
      <c r="S128" s="356"/>
      <c r="T128" s="357"/>
      <c r="U128" s="96" t="s">
        <v>206</v>
      </c>
      <c r="V128" s="97"/>
      <c r="W128" s="98"/>
      <c r="X128" s="98"/>
      <c r="Y128" s="98"/>
      <c r="Z128" s="99"/>
      <c r="AA128" s="100">
        <f>+BD128/$BD$131</f>
        <v>0.56866130137855742</v>
      </c>
      <c r="AB128" s="101"/>
      <c r="AC128" s="101"/>
      <c r="AD128" s="101"/>
      <c r="AE128" s="102"/>
      <c r="AF128" s="243"/>
      <c r="AG128" s="244"/>
      <c r="AH128" s="243"/>
      <c r="AI128" s="244"/>
      <c r="AJ128" s="245">
        <v>1</v>
      </c>
      <c r="AK128" s="246"/>
      <c r="AL128" s="245"/>
      <c r="AM128" s="246"/>
      <c r="AN128" s="245"/>
      <c r="AO128" s="246"/>
      <c r="AP128" s="245">
        <v>1</v>
      </c>
      <c r="AQ128" s="246"/>
      <c r="AR128" s="245"/>
      <c r="AS128" s="246"/>
      <c r="AT128" s="245"/>
      <c r="AU128" s="246"/>
      <c r="AV128" s="245">
        <v>1</v>
      </c>
      <c r="AW128" s="246"/>
      <c r="AX128" s="245"/>
      <c r="AY128" s="246"/>
      <c r="AZ128" s="245"/>
      <c r="BA128" s="246"/>
      <c r="BB128" s="245">
        <v>1</v>
      </c>
      <c r="BC128" s="246"/>
      <c r="BD128" s="223">
        <v>1023954.2857142857</v>
      </c>
      <c r="BE128" s="224"/>
      <c r="BF128" s="224"/>
      <c r="BG128" s="224"/>
      <c r="BH128" s="224"/>
      <c r="BI128" s="225"/>
    </row>
    <row r="129" spans="2:61" ht="54" customHeight="1" x14ac:dyDescent="0.2">
      <c r="B129" s="307" t="s">
        <v>869</v>
      </c>
      <c r="C129" s="308"/>
      <c r="D129" s="308"/>
      <c r="E129" s="308"/>
      <c r="F129" s="308"/>
      <c r="G129" s="308"/>
      <c r="H129" s="308"/>
      <c r="I129" s="308"/>
      <c r="J129" s="308"/>
      <c r="K129" s="308"/>
      <c r="L129" s="308"/>
      <c r="M129" s="308"/>
      <c r="N129" s="308"/>
      <c r="O129" s="308"/>
      <c r="P129" s="308"/>
      <c r="Q129" s="308"/>
      <c r="R129" s="308"/>
      <c r="S129" s="308"/>
      <c r="T129" s="309"/>
      <c r="U129" s="60" t="s">
        <v>207</v>
      </c>
      <c r="V129" s="61"/>
      <c r="W129" s="61"/>
      <c r="X129" s="61"/>
      <c r="Y129" s="61"/>
      <c r="Z129" s="62"/>
      <c r="AA129" s="63">
        <f t="shared" ref="AA129:AA130" si="2">+BD129/$BD$131</f>
        <v>0.43133869862144253</v>
      </c>
      <c r="AB129" s="64"/>
      <c r="AC129" s="64"/>
      <c r="AD129" s="64"/>
      <c r="AE129" s="65"/>
      <c r="AF129" s="60">
        <v>1</v>
      </c>
      <c r="AG129" s="61"/>
      <c r="AH129" s="61"/>
      <c r="AI129" s="61"/>
      <c r="AJ129" s="61"/>
      <c r="AK129" s="61"/>
      <c r="AL129" s="61"/>
      <c r="AM129" s="61"/>
      <c r="AN129" s="61"/>
      <c r="AO129" s="61"/>
      <c r="AP129" s="61"/>
      <c r="AQ129" s="61"/>
      <c r="AR129" s="61"/>
      <c r="AS129" s="61"/>
      <c r="AT129" s="61"/>
      <c r="AU129" s="61"/>
      <c r="AV129" s="61"/>
      <c r="AW129" s="61"/>
      <c r="AX129" s="61"/>
      <c r="AY129" s="61"/>
      <c r="AZ129" s="61"/>
      <c r="BA129" s="61"/>
      <c r="BB129" s="61"/>
      <c r="BC129" s="62"/>
      <c r="BD129" s="228">
        <v>776685.71428571432</v>
      </c>
      <c r="BE129" s="229"/>
      <c r="BF129" s="229"/>
      <c r="BG129" s="229"/>
      <c r="BH129" s="229"/>
      <c r="BI129" s="230"/>
    </row>
    <row r="130" spans="2:61" ht="37.5" customHeight="1" thickBot="1" x14ac:dyDescent="0.25">
      <c r="B130" s="290" t="s">
        <v>870</v>
      </c>
      <c r="C130" s="291"/>
      <c r="D130" s="291"/>
      <c r="E130" s="291"/>
      <c r="F130" s="291"/>
      <c r="G130" s="291"/>
      <c r="H130" s="291"/>
      <c r="I130" s="291"/>
      <c r="J130" s="291"/>
      <c r="K130" s="291"/>
      <c r="L130" s="291"/>
      <c r="M130" s="291"/>
      <c r="N130" s="291"/>
      <c r="O130" s="291"/>
      <c r="P130" s="291"/>
      <c r="Q130" s="291"/>
      <c r="R130" s="291"/>
      <c r="S130" s="291"/>
      <c r="T130" s="292"/>
      <c r="U130" s="45" t="s">
        <v>208</v>
      </c>
      <c r="V130" s="46"/>
      <c r="W130" s="46"/>
      <c r="X130" s="46"/>
      <c r="Y130" s="46"/>
      <c r="Z130" s="47"/>
      <c r="AA130" s="254">
        <f t="shared" si="2"/>
        <v>0</v>
      </c>
      <c r="AB130" s="255"/>
      <c r="AC130" s="255"/>
      <c r="AD130" s="255"/>
      <c r="AE130" s="256"/>
      <c r="AF130" s="212"/>
      <c r="AG130" s="213"/>
      <c r="AH130" s="212"/>
      <c r="AI130" s="213"/>
      <c r="AJ130" s="192"/>
      <c r="AK130" s="193"/>
      <c r="AL130" s="192"/>
      <c r="AM130" s="193"/>
      <c r="AN130" s="192"/>
      <c r="AO130" s="193"/>
      <c r="AP130" s="192"/>
      <c r="AQ130" s="193"/>
      <c r="AR130" s="192"/>
      <c r="AS130" s="193"/>
      <c r="AT130" s="192"/>
      <c r="AU130" s="193"/>
      <c r="AV130" s="192"/>
      <c r="AW130" s="193"/>
      <c r="AX130" s="192"/>
      <c r="AY130" s="193"/>
      <c r="AZ130" s="192"/>
      <c r="BA130" s="193"/>
      <c r="BB130" s="192"/>
      <c r="BC130" s="193"/>
      <c r="BD130" s="352">
        <v>0</v>
      </c>
      <c r="BE130" s="353"/>
      <c r="BF130" s="353"/>
      <c r="BG130" s="353"/>
      <c r="BH130" s="353"/>
      <c r="BI130" s="354"/>
    </row>
    <row r="131" spans="2:61" ht="18" customHeight="1" thickBot="1" x14ac:dyDescent="0.25">
      <c r="B131" s="66" t="s">
        <v>33</v>
      </c>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c r="AQ131" s="37"/>
      <c r="AR131" s="37"/>
      <c r="AS131" s="37"/>
      <c r="AT131" s="37"/>
      <c r="AU131" s="37"/>
      <c r="AV131" s="37"/>
      <c r="AW131" s="37"/>
      <c r="AX131" s="37"/>
      <c r="AY131" s="37"/>
      <c r="AZ131" s="37"/>
      <c r="BA131" s="37"/>
      <c r="BB131" s="37"/>
      <c r="BC131" s="37"/>
      <c r="BD131" s="36">
        <f>SUM(BD128:BI130)</f>
        <v>1800640</v>
      </c>
      <c r="BE131" s="37"/>
      <c r="BF131" s="37"/>
      <c r="BG131" s="37"/>
      <c r="BH131" s="37"/>
      <c r="BI131" s="38"/>
    </row>
    <row r="132" spans="2:61" ht="18" customHeight="1" thickBot="1" x14ac:dyDescent="0.25">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c r="AW132" s="31"/>
      <c r="AX132" s="31"/>
      <c r="AY132" s="31"/>
      <c r="AZ132" s="31"/>
      <c r="BA132" s="31"/>
      <c r="BB132" s="31"/>
      <c r="BC132" s="31"/>
      <c r="BD132" s="32"/>
      <c r="BE132" s="31"/>
      <c r="BF132" s="31"/>
      <c r="BG132" s="31"/>
      <c r="BH132" s="31"/>
      <c r="BI132" s="31"/>
    </row>
    <row r="133" spans="2:61" ht="18" customHeight="1" x14ac:dyDescent="0.2">
      <c r="B133" s="18"/>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20"/>
      <c r="AJ133" s="20"/>
      <c r="AK133" s="20"/>
      <c r="AL133" s="20"/>
      <c r="AM133" s="20"/>
      <c r="AN133" s="20"/>
      <c r="AO133" s="20"/>
      <c r="AP133" s="20"/>
      <c r="AQ133" s="21"/>
      <c r="AR133" s="21"/>
      <c r="AS133" s="21"/>
      <c r="AT133" s="21"/>
      <c r="AU133" s="21"/>
      <c r="AV133" s="21"/>
      <c r="AW133" s="21"/>
      <c r="AX133" s="21"/>
      <c r="AY133" s="21"/>
      <c r="AZ133" s="21"/>
      <c r="BA133" s="21"/>
      <c r="BB133" s="21"/>
      <c r="BC133" s="22"/>
      <c r="BD133" s="22"/>
      <c r="BE133" s="22"/>
      <c r="BF133" s="22"/>
      <c r="BG133" s="22"/>
      <c r="BH133" s="22"/>
      <c r="BI133" s="23"/>
    </row>
    <row r="134" spans="2:61" ht="18" customHeight="1" x14ac:dyDescent="0.2">
      <c r="B134" s="5"/>
      <c r="C134" s="155" t="s">
        <v>5</v>
      </c>
      <c r="D134" s="161"/>
      <c r="E134" s="161"/>
      <c r="F134" s="161"/>
      <c r="G134" s="161"/>
      <c r="H134" s="161"/>
      <c r="I134" s="161"/>
      <c r="J134" s="161"/>
      <c r="K134" s="161"/>
      <c r="L134" s="161"/>
      <c r="M134" s="161"/>
      <c r="N134" s="161"/>
      <c r="O134" s="158" t="s">
        <v>176</v>
      </c>
      <c r="P134" s="158"/>
      <c r="Q134" s="158"/>
      <c r="R134" s="158"/>
      <c r="S134" s="158"/>
      <c r="T134" s="158"/>
      <c r="U134" s="158"/>
      <c r="V134" s="158"/>
      <c r="W134" s="158"/>
      <c r="X134" s="158"/>
      <c r="Y134" s="158"/>
      <c r="Z134" s="158"/>
      <c r="AA134" s="158"/>
      <c r="AB134" s="158"/>
      <c r="AC134" s="158"/>
      <c r="AD134" s="158"/>
      <c r="AE134" s="158"/>
      <c r="AF134" s="158"/>
      <c r="AG134" s="158"/>
      <c r="AH134" s="158"/>
      <c r="AI134" s="158"/>
      <c r="AJ134" s="158"/>
      <c r="AK134" s="158"/>
      <c r="AL134" s="158"/>
      <c r="AM134" s="158"/>
      <c r="AN134" s="158"/>
      <c r="AO134" s="158"/>
      <c r="AP134" s="158"/>
      <c r="AQ134" s="158"/>
      <c r="AR134" s="158"/>
      <c r="AS134" s="158"/>
      <c r="AT134" s="158"/>
      <c r="AU134" s="158"/>
      <c r="AV134" s="158"/>
      <c r="AW134" s="158"/>
      <c r="AX134" s="158"/>
      <c r="AY134" s="158"/>
      <c r="AZ134" s="158"/>
      <c r="BA134" s="158"/>
      <c r="BB134" s="158"/>
      <c r="BC134" s="158"/>
      <c r="BD134" s="158"/>
      <c r="BE134" s="158"/>
      <c r="BF134" s="158"/>
      <c r="BG134" s="158"/>
      <c r="BH134" s="158"/>
      <c r="BI134" s="9"/>
    </row>
    <row r="135" spans="2:61" ht="18" customHeight="1" x14ac:dyDescent="0.2">
      <c r="B135" s="5"/>
      <c r="C135" s="155" t="s">
        <v>7</v>
      </c>
      <c r="D135" s="161"/>
      <c r="E135" s="161"/>
      <c r="F135" s="161"/>
      <c r="G135" s="161"/>
      <c r="H135" s="161"/>
      <c r="I135" s="161"/>
      <c r="J135" s="161"/>
      <c r="K135" s="161"/>
      <c r="L135" s="161"/>
      <c r="M135" s="161"/>
      <c r="N135" s="161"/>
      <c r="O135" s="158" t="s">
        <v>175</v>
      </c>
      <c r="P135" s="158"/>
      <c r="Q135" s="158"/>
      <c r="R135" s="29"/>
      <c r="S135" s="29"/>
      <c r="T135" s="29"/>
      <c r="U135" s="29"/>
      <c r="V135" s="29"/>
      <c r="W135" s="29"/>
      <c r="X135" s="29"/>
      <c r="Y135" s="29"/>
      <c r="Z135" s="29"/>
      <c r="AA135" s="29"/>
      <c r="AB135" s="29"/>
      <c r="AC135" s="29"/>
      <c r="AD135" s="29"/>
      <c r="AE135" s="29"/>
      <c r="AF135" s="29"/>
      <c r="AG135" s="29"/>
      <c r="AH135" s="29"/>
      <c r="AI135" s="30"/>
      <c r="AJ135" s="30"/>
      <c r="AK135" s="30"/>
      <c r="AL135" s="30"/>
      <c r="AM135" s="30"/>
      <c r="AN135" s="30"/>
      <c r="AO135" s="30"/>
      <c r="AP135" s="30"/>
      <c r="AQ135" s="30"/>
      <c r="AR135" s="30"/>
      <c r="AS135" s="30"/>
      <c r="AT135" s="30"/>
      <c r="AU135" s="30"/>
      <c r="AV135" s="30"/>
      <c r="AW135" s="30"/>
      <c r="AX135" s="30"/>
      <c r="AY135" s="30"/>
      <c r="AZ135" s="30"/>
      <c r="BA135" s="30"/>
      <c r="BB135" s="30"/>
      <c r="BC135" s="29"/>
      <c r="BD135" s="29"/>
      <c r="BE135" s="29"/>
      <c r="BF135" s="29"/>
      <c r="BG135" s="29"/>
      <c r="BH135" s="29"/>
      <c r="BI135" s="9"/>
    </row>
    <row r="136" spans="2:61" ht="18" customHeight="1" x14ac:dyDescent="0.2">
      <c r="B136" s="5"/>
      <c r="C136" s="155" t="s">
        <v>11</v>
      </c>
      <c r="D136" s="155"/>
      <c r="E136" s="155"/>
      <c r="F136" s="155"/>
      <c r="G136" s="155"/>
      <c r="H136" s="155"/>
      <c r="I136" s="155"/>
      <c r="J136" s="155"/>
      <c r="K136" s="155"/>
      <c r="L136" s="155"/>
      <c r="M136" s="155"/>
      <c r="N136" s="155"/>
      <c r="O136" s="160">
        <v>0.05</v>
      </c>
      <c r="P136" s="158"/>
      <c r="Q136" s="158"/>
      <c r="R136" s="29"/>
      <c r="S136" s="29"/>
      <c r="T136" s="29"/>
      <c r="U136" s="29"/>
      <c r="V136" s="29"/>
      <c r="W136" s="29"/>
      <c r="X136" s="29"/>
      <c r="Y136" s="29"/>
      <c r="Z136" s="29"/>
      <c r="AA136" s="29"/>
      <c r="AB136" s="29"/>
      <c r="AC136" s="29"/>
      <c r="AD136" s="29"/>
      <c r="AE136" s="29"/>
      <c r="AF136" s="29"/>
      <c r="AG136" s="29"/>
      <c r="AH136" s="29"/>
      <c r="AI136" s="30"/>
      <c r="AJ136" s="30"/>
      <c r="AK136" s="30"/>
      <c r="AL136" s="30"/>
      <c r="AM136" s="30"/>
      <c r="AN136" s="30"/>
      <c r="AO136" s="30"/>
      <c r="AP136" s="30"/>
      <c r="AQ136" s="30"/>
      <c r="AR136" s="30"/>
      <c r="AS136" s="30"/>
      <c r="AT136" s="30"/>
      <c r="AU136" s="30"/>
      <c r="AV136" s="30"/>
      <c r="AW136" s="30"/>
      <c r="AX136" s="30"/>
      <c r="AY136" s="30"/>
      <c r="AZ136" s="30"/>
      <c r="BA136" s="30"/>
      <c r="BB136" s="30"/>
      <c r="BC136" s="29"/>
      <c r="BD136" s="29"/>
      <c r="BE136" s="29"/>
      <c r="BF136" s="29"/>
      <c r="BG136" s="29"/>
      <c r="BH136" s="29"/>
      <c r="BI136" s="9"/>
    </row>
    <row r="137" spans="2:61" ht="18" customHeight="1" x14ac:dyDescent="0.2">
      <c r="B137" s="5"/>
      <c r="C137" s="155" t="s">
        <v>6</v>
      </c>
      <c r="D137" s="155"/>
      <c r="E137" s="155"/>
      <c r="F137" s="155"/>
      <c r="G137" s="155"/>
      <c r="H137" s="155"/>
      <c r="I137" s="155"/>
      <c r="J137" s="155"/>
      <c r="K137" s="155"/>
      <c r="L137" s="155"/>
      <c r="M137" s="155"/>
      <c r="N137" s="155"/>
      <c r="O137" s="156" t="s">
        <v>209</v>
      </c>
      <c r="P137" s="156"/>
      <c r="Q137" s="156"/>
      <c r="R137" s="156"/>
      <c r="S137" s="156"/>
      <c r="T137" s="156"/>
      <c r="U137" s="156"/>
      <c r="V137" s="156"/>
      <c r="W137" s="156"/>
      <c r="X137" s="156"/>
      <c r="Y137" s="156"/>
      <c r="Z137" s="156"/>
      <c r="AA137" s="156"/>
      <c r="AB137" s="156"/>
      <c r="AC137" s="156"/>
      <c r="AD137" s="156"/>
      <c r="AE137" s="156"/>
      <c r="AF137" s="156"/>
      <c r="AG137" s="156"/>
      <c r="AH137" s="156"/>
      <c r="AI137" s="156"/>
      <c r="AJ137" s="156"/>
      <c r="AK137" s="156"/>
      <c r="AL137" s="156"/>
      <c r="AM137" s="156"/>
      <c r="AN137" s="156"/>
      <c r="AO137" s="156"/>
      <c r="AP137" s="156"/>
      <c r="AQ137" s="156"/>
      <c r="AR137" s="156"/>
      <c r="AS137" s="156"/>
      <c r="AT137" s="156"/>
      <c r="AU137" s="156"/>
      <c r="AV137" s="156"/>
      <c r="AW137" s="156"/>
      <c r="AX137" s="156"/>
      <c r="AY137" s="156"/>
      <c r="AZ137" s="156"/>
      <c r="BA137" s="156"/>
      <c r="BB137" s="156"/>
      <c r="BC137" s="156"/>
      <c r="BD137" s="156"/>
      <c r="BE137" s="156"/>
      <c r="BF137" s="156"/>
      <c r="BG137" s="156"/>
      <c r="BH137" s="156"/>
      <c r="BI137" s="9"/>
    </row>
    <row r="138" spans="2:61" ht="18" customHeight="1" x14ac:dyDescent="0.2">
      <c r="B138" s="5"/>
      <c r="C138" s="155" t="s">
        <v>7</v>
      </c>
      <c r="D138" s="155"/>
      <c r="E138" s="155"/>
      <c r="F138" s="155"/>
      <c r="G138" s="155"/>
      <c r="H138" s="155"/>
      <c r="I138" s="155"/>
      <c r="J138" s="155"/>
      <c r="K138" s="155"/>
      <c r="L138" s="155"/>
      <c r="M138" s="155"/>
      <c r="N138" s="155"/>
      <c r="O138" s="158" t="s">
        <v>210</v>
      </c>
      <c r="P138" s="158"/>
      <c r="Q138" s="158"/>
      <c r="R138" s="158"/>
      <c r="S138" s="29"/>
      <c r="T138" s="29"/>
      <c r="U138" s="29"/>
      <c r="V138" s="29"/>
      <c r="W138" s="29"/>
      <c r="X138" s="29"/>
      <c r="Y138" s="29"/>
      <c r="Z138" s="29"/>
      <c r="AA138" s="29"/>
      <c r="AB138" s="29"/>
      <c r="AC138" s="29"/>
      <c r="AD138" s="29"/>
      <c r="AE138" s="29"/>
      <c r="AF138" s="29"/>
      <c r="AG138" s="29"/>
      <c r="AH138" s="29"/>
      <c r="AI138" s="30"/>
      <c r="AJ138" s="30"/>
      <c r="AK138" s="30"/>
      <c r="AL138" s="30"/>
      <c r="AM138" s="30"/>
      <c r="AN138" s="30"/>
      <c r="AO138" s="30"/>
      <c r="AP138" s="30"/>
      <c r="AQ138" s="30"/>
      <c r="AR138" s="30"/>
      <c r="AS138" s="30"/>
      <c r="AT138" s="30"/>
      <c r="AU138" s="30"/>
      <c r="AV138" s="30"/>
      <c r="AW138" s="30"/>
      <c r="AX138" s="30"/>
      <c r="AY138" s="30"/>
      <c r="AZ138" s="30"/>
      <c r="BA138" s="30"/>
      <c r="BB138" s="30"/>
      <c r="BC138" s="29"/>
      <c r="BD138" s="29"/>
      <c r="BE138" s="29"/>
      <c r="BF138" s="29"/>
      <c r="BG138" s="29"/>
      <c r="BH138" s="29"/>
      <c r="BI138" s="9"/>
    </row>
    <row r="139" spans="2:61" ht="18" customHeight="1" x14ac:dyDescent="0.2">
      <c r="B139" s="5"/>
      <c r="C139" s="155" t="s">
        <v>10</v>
      </c>
      <c r="D139" s="155"/>
      <c r="E139" s="155"/>
      <c r="F139" s="155"/>
      <c r="G139" s="155"/>
      <c r="H139" s="155"/>
      <c r="I139" s="155"/>
      <c r="J139" s="155"/>
      <c r="K139" s="155"/>
      <c r="L139" s="155"/>
      <c r="M139" s="155"/>
      <c r="N139" s="155"/>
      <c r="O139" s="160">
        <v>0.05</v>
      </c>
      <c r="P139" s="158"/>
      <c r="Q139" s="158"/>
      <c r="R139" s="29"/>
      <c r="S139" s="29"/>
      <c r="T139" s="29"/>
      <c r="U139" s="29"/>
      <c r="V139" s="29"/>
      <c r="W139" s="29"/>
      <c r="X139" s="29"/>
      <c r="Y139" s="29"/>
      <c r="Z139" s="29"/>
      <c r="AA139" s="29"/>
      <c r="AB139" s="29"/>
      <c r="AC139" s="29"/>
      <c r="AD139" s="29"/>
      <c r="AE139" s="29"/>
      <c r="AF139" s="29"/>
      <c r="AG139" s="29"/>
      <c r="AH139" s="29"/>
      <c r="AI139" s="30"/>
      <c r="AJ139" s="30"/>
      <c r="AK139" s="30"/>
      <c r="AL139" s="30"/>
      <c r="AM139" s="30"/>
      <c r="AN139" s="30"/>
      <c r="AO139" s="30"/>
      <c r="AP139" s="30"/>
      <c r="AQ139" s="30"/>
      <c r="AR139" s="30"/>
      <c r="AS139" s="30"/>
      <c r="AT139" s="30"/>
      <c r="AU139" s="30"/>
      <c r="AV139" s="30"/>
      <c r="AW139" s="30"/>
      <c r="AX139" s="30"/>
      <c r="AY139" s="30"/>
      <c r="AZ139" s="30"/>
      <c r="BA139" s="30"/>
      <c r="BB139" s="30"/>
      <c r="BC139" s="29"/>
      <c r="BD139" s="29"/>
      <c r="BE139" s="29"/>
      <c r="BF139" s="29"/>
      <c r="BG139" s="29"/>
      <c r="BH139" s="29"/>
      <c r="BI139" s="9"/>
    </row>
    <row r="140" spans="2:61" ht="18" customHeight="1" x14ac:dyDescent="0.2">
      <c r="B140" s="5"/>
      <c r="C140" s="155" t="s">
        <v>8</v>
      </c>
      <c r="D140" s="155"/>
      <c r="E140" s="155"/>
      <c r="F140" s="155"/>
      <c r="G140" s="155"/>
      <c r="H140" s="155"/>
      <c r="I140" s="155"/>
      <c r="J140" s="155"/>
      <c r="K140" s="155"/>
      <c r="L140" s="155"/>
      <c r="M140" s="155"/>
      <c r="N140" s="155"/>
      <c r="O140" s="158" t="s">
        <v>179</v>
      </c>
      <c r="P140" s="158"/>
      <c r="Q140" s="158"/>
      <c r="R140" s="158"/>
      <c r="S140" s="158"/>
      <c r="T140" s="158"/>
      <c r="U140" s="158"/>
      <c r="V140" s="158"/>
      <c r="W140" s="158"/>
      <c r="X140" s="158"/>
      <c r="Y140" s="158"/>
      <c r="Z140" s="158"/>
      <c r="AA140" s="158"/>
      <c r="AB140" s="158"/>
      <c r="AC140" s="158"/>
      <c r="AD140" s="158"/>
      <c r="AE140" s="158"/>
      <c r="AF140" s="158"/>
      <c r="AG140" s="158"/>
      <c r="AH140" s="158"/>
      <c r="AI140" s="158"/>
      <c r="AJ140" s="158"/>
      <c r="AK140" s="158"/>
      <c r="AL140" s="158"/>
      <c r="AM140" s="158"/>
      <c r="AN140" s="158"/>
      <c r="AO140" s="158"/>
      <c r="AP140" s="158"/>
      <c r="AQ140" s="158"/>
      <c r="AR140" s="158"/>
      <c r="AS140" s="158"/>
      <c r="AT140" s="158"/>
      <c r="AU140" s="158"/>
      <c r="AV140" s="158"/>
      <c r="AW140" s="158"/>
      <c r="AX140" s="158"/>
      <c r="AY140" s="158"/>
      <c r="AZ140" s="158"/>
      <c r="BA140" s="158"/>
      <c r="BB140" s="158"/>
      <c r="BC140" s="158"/>
      <c r="BD140" s="158"/>
      <c r="BE140" s="158"/>
      <c r="BF140" s="158"/>
      <c r="BG140" s="158"/>
      <c r="BH140" s="158"/>
      <c r="BI140" s="9"/>
    </row>
    <row r="141" spans="2:61" ht="18" customHeight="1" thickBot="1" x14ac:dyDescent="0.25">
      <c r="B141" s="12"/>
      <c r="C141" s="24"/>
      <c r="D141" s="24"/>
      <c r="E141" s="24"/>
      <c r="F141" s="24"/>
      <c r="G141" s="24"/>
      <c r="H141" s="24"/>
      <c r="I141" s="24"/>
      <c r="J141" s="24"/>
      <c r="K141" s="24"/>
      <c r="L141" s="24"/>
      <c r="M141" s="24"/>
      <c r="N141" s="24"/>
      <c r="O141" s="2"/>
      <c r="P141" s="2"/>
      <c r="Q141" s="2"/>
      <c r="R141" s="2"/>
      <c r="S141" s="2"/>
      <c r="T141" s="2"/>
      <c r="U141" s="2"/>
      <c r="V141" s="2"/>
      <c r="W141" s="2"/>
      <c r="X141" s="2"/>
      <c r="Y141" s="2"/>
      <c r="Z141" s="2"/>
      <c r="AA141" s="2"/>
      <c r="AB141" s="2"/>
      <c r="AC141" s="2"/>
      <c r="AD141" s="2"/>
      <c r="AE141" s="2"/>
      <c r="AF141" s="2"/>
      <c r="AG141" s="2"/>
      <c r="AH141" s="2"/>
      <c r="AI141" s="25"/>
      <c r="AJ141" s="25"/>
      <c r="AK141" s="25"/>
      <c r="AL141" s="25"/>
      <c r="AM141" s="25"/>
      <c r="AN141" s="25"/>
      <c r="AO141" s="25"/>
      <c r="AP141" s="25"/>
      <c r="AQ141" s="25"/>
      <c r="AR141" s="25"/>
      <c r="AS141" s="25"/>
      <c r="AT141" s="25"/>
      <c r="AU141" s="25"/>
      <c r="AV141" s="25"/>
      <c r="AW141" s="25"/>
      <c r="AX141" s="25"/>
      <c r="AY141" s="25"/>
      <c r="AZ141" s="25"/>
      <c r="BA141" s="25"/>
      <c r="BB141" s="25"/>
      <c r="BC141" s="16"/>
      <c r="BD141" s="16"/>
      <c r="BE141" s="16"/>
      <c r="BF141" s="16"/>
      <c r="BG141" s="16"/>
      <c r="BH141" s="16"/>
      <c r="BI141" s="17"/>
    </row>
    <row r="142" spans="2:61" ht="18" customHeight="1" x14ac:dyDescent="0.2">
      <c r="B142" s="122" t="s">
        <v>12</v>
      </c>
      <c r="C142" s="162"/>
      <c r="D142" s="162"/>
      <c r="E142" s="162"/>
      <c r="F142" s="162"/>
      <c r="G142" s="162"/>
      <c r="H142" s="162"/>
      <c r="I142" s="162"/>
      <c r="J142" s="162"/>
      <c r="K142" s="162"/>
      <c r="L142" s="162"/>
      <c r="M142" s="162"/>
      <c r="N142" s="162"/>
      <c r="O142" s="162"/>
      <c r="P142" s="162"/>
      <c r="Q142" s="162"/>
      <c r="R142" s="162"/>
      <c r="S142" s="162"/>
      <c r="T142" s="123"/>
      <c r="U142" s="122" t="s">
        <v>13</v>
      </c>
      <c r="V142" s="162"/>
      <c r="W142" s="162"/>
      <c r="X142" s="162"/>
      <c r="Y142" s="162"/>
      <c r="Z142" s="123"/>
      <c r="AA142" s="128" t="s">
        <v>2</v>
      </c>
      <c r="AB142" s="129"/>
      <c r="AC142" s="129"/>
      <c r="AD142" s="129"/>
      <c r="AE142" s="130"/>
      <c r="AF142" s="122" t="s">
        <v>32</v>
      </c>
      <c r="AG142" s="123"/>
      <c r="AH142" s="122" t="s">
        <v>21</v>
      </c>
      <c r="AI142" s="123"/>
      <c r="AJ142" s="122" t="s">
        <v>22</v>
      </c>
      <c r="AK142" s="123"/>
      <c r="AL142" s="122" t="s">
        <v>23</v>
      </c>
      <c r="AM142" s="123"/>
      <c r="AN142" s="122" t="s">
        <v>24</v>
      </c>
      <c r="AO142" s="123"/>
      <c r="AP142" s="122" t="s">
        <v>25</v>
      </c>
      <c r="AQ142" s="123"/>
      <c r="AR142" s="122" t="s">
        <v>26</v>
      </c>
      <c r="AS142" s="123"/>
      <c r="AT142" s="122" t="s">
        <v>27</v>
      </c>
      <c r="AU142" s="123"/>
      <c r="AV142" s="122" t="s">
        <v>28</v>
      </c>
      <c r="AW142" s="123"/>
      <c r="AX142" s="122" t="s">
        <v>29</v>
      </c>
      <c r="AY142" s="123"/>
      <c r="AZ142" s="122" t="s">
        <v>30</v>
      </c>
      <c r="BA142" s="123"/>
      <c r="BB142" s="122" t="s">
        <v>31</v>
      </c>
      <c r="BC142" s="123"/>
      <c r="BD142" s="128" t="s">
        <v>9</v>
      </c>
      <c r="BE142" s="129"/>
      <c r="BF142" s="129"/>
      <c r="BG142" s="129"/>
      <c r="BH142" s="129"/>
      <c r="BI142" s="130"/>
    </row>
    <row r="143" spans="2:61" ht="18" customHeight="1" x14ac:dyDescent="0.2">
      <c r="B143" s="124"/>
      <c r="C143" s="163"/>
      <c r="D143" s="163"/>
      <c r="E143" s="163"/>
      <c r="F143" s="163"/>
      <c r="G143" s="163"/>
      <c r="H143" s="163"/>
      <c r="I143" s="163"/>
      <c r="J143" s="163"/>
      <c r="K143" s="163"/>
      <c r="L143" s="163"/>
      <c r="M143" s="163"/>
      <c r="N143" s="163"/>
      <c r="O143" s="163"/>
      <c r="P143" s="163"/>
      <c r="Q143" s="163"/>
      <c r="R143" s="163"/>
      <c r="S143" s="163"/>
      <c r="T143" s="125"/>
      <c r="U143" s="124"/>
      <c r="V143" s="163"/>
      <c r="W143" s="163"/>
      <c r="X143" s="163"/>
      <c r="Y143" s="163"/>
      <c r="Z143" s="125"/>
      <c r="AA143" s="131"/>
      <c r="AB143" s="132"/>
      <c r="AC143" s="132"/>
      <c r="AD143" s="132"/>
      <c r="AE143" s="133"/>
      <c r="AF143" s="124"/>
      <c r="AG143" s="125"/>
      <c r="AH143" s="124"/>
      <c r="AI143" s="125"/>
      <c r="AJ143" s="124"/>
      <c r="AK143" s="125"/>
      <c r="AL143" s="124"/>
      <c r="AM143" s="125"/>
      <c r="AN143" s="124"/>
      <c r="AO143" s="125"/>
      <c r="AP143" s="124"/>
      <c r="AQ143" s="125"/>
      <c r="AR143" s="124"/>
      <c r="AS143" s="125"/>
      <c r="AT143" s="124"/>
      <c r="AU143" s="125"/>
      <c r="AV143" s="124"/>
      <c r="AW143" s="125"/>
      <c r="AX143" s="124"/>
      <c r="AY143" s="125"/>
      <c r="AZ143" s="124"/>
      <c r="BA143" s="125"/>
      <c r="BB143" s="124"/>
      <c r="BC143" s="125"/>
      <c r="BD143" s="131"/>
      <c r="BE143" s="132"/>
      <c r="BF143" s="132"/>
      <c r="BG143" s="132"/>
      <c r="BH143" s="132"/>
      <c r="BI143" s="133"/>
    </row>
    <row r="144" spans="2:61" ht="18" customHeight="1" thickBot="1" x14ac:dyDescent="0.25">
      <c r="B144" s="126"/>
      <c r="C144" s="164"/>
      <c r="D144" s="164"/>
      <c r="E144" s="164"/>
      <c r="F144" s="164"/>
      <c r="G144" s="164"/>
      <c r="H144" s="164"/>
      <c r="I144" s="164"/>
      <c r="J144" s="164"/>
      <c r="K144" s="164"/>
      <c r="L144" s="164"/>
      <c r="M144" s="164"/>
      <c r="N144" s="164"/>
      <c r="O144" s="164"/>
      <c r="P144" s="164"/>
      <c r="Q144" s="164"/>
      <c r="R144" s="164"/>
      <c r="S144" s="164"/>
      <c r="T144" s="127"/>
      <c r="U144" s="126"/>
      <c r="V144" s="164"/>
      <c r="W144" s="164"/>
      <c r="X144" s="164"/>
      <c r="Y144" s="164"/>
      <c r="Z144" s="127"/>
      <c r="AA144" s="134"/>
      <c r="AB144" s="135"/>
      <c r="AC144" s="135"/>
      <c r="AD144" s="135"/>
      <c r="AE144" s="136"/>
      <c r="AF144" s="126"/>
      <c r="AG144" s="127"/>
      <c r="AH144" s="126"/>
      <c r="AI144" s="127"/>
      <c r="AJ144" s="126"/>
      <c r="AK144" s="127"/>
      <c r="AL144" s="126"/>
      <c r="AM144" s="127"/>
      <c r="AN144" s="126"/>
      <c r="AO144" s="127"/>
      <c r="AP144" s="126"/>
      <c r="AQ144" s="127"/>
      <c r="AR144" s="126"/>
      <c r="AS144" s="127"/>
      <c r="AT144" s="126"/>
      <c r="AU144" s="127"/>
      <c r="AV144" s="126"/>
      <c r="AW144" s="127"/>
      <c r="AX144" s="126"/>
      <c r="AY144" s="127"/>
      <c r="AZ144" s="126"/>
      <c r="BA144" s="127"/>
      <c r="BB144" s="126"/>
      <c r="BC144" s="127"/>
      <c r="BD144" s="134"/>
      <c r="BE144" s="135"/>
      <c r="BF144" s="135"/>
      <c r="BG144" s="135"/>
      <c r="BH144" s="135"/>
      <c r="BI144" s="136"/>
    </row>
    <row r="145" spans="2:61" ht="70.5" customHeight="1" x14ac:dyDescent="0.2">
      <c r="B145" s="93" t="s">
        <v>427</v>
      </c>
      <c r="C145" s="94"/>
      <c r="D145" s="94"/>
      <c r="E145" s="94"/>
      <c r="F145" s="94"/>
      <c r="G145" s="94"/>
      <c r="H145" s="94"/>
      <c r="I145" s="94"/>
      <c r="J145" s="94"/>
      <c r="K145" s="94"/>
      <c r="L145" s="94"/>
      <c r="M145" s="94"/>
      <c r="N145" s="94"/>
      <c r="O145" s="94"/>
      <c r="P145" s="94"/>
      <c r="Q145" s="94"/>
      <c r="R145" s="94"/>
      <c r="S145" s="94"/>
      <c r="T145" s="95"/>
      <c r="U145" s="96" t="s">
        <v>211</v>
      </c>
      <c r="V145" s="97"/>
      <c r="W145" s="98"/>
      <c r="X145" s="98"/>
      <c r="Y145" s="98"/>
      <c r="Z145" s="99"/>
      <c r="AA145" s="100">
        <f>+BD145/$BD$149</f>
        <v>0.20135071309276295</v>
      </c>
      <c r="AB145" s="101"/>
      <c r="AC145" s="101"/>
      <c r="AD145" s="101"/>
      <c r="AE145" s="102"/>
      <c r="AF145" s="243">
        <v>1</v>
      </c>
      <c r="AG145" s="244"/>
      <c r="AH145" s="243"/>
      <c r="AI145" s="244"/>
      <c r="AJ145" s="245">
        <v>1</v>
      </c>
      <c r="AK145" s="246"/>
      <c r="AL145" s="245"/>
      <c r="AM145" s="246"/>
      <c r="AN145" s="245">
        <v>1</v>
      </c>
      <c r="AO145" s="246"/>
      <c r="AP145" s="245"/>
      <c r="AQ145" s="246"/>
      <c r="AR145" s="245">
        <v>1</v>
      </c>
      <c r="AS145" s="246"/>
      <c r="AT145" s="245"/>
      <c r="AU145" s="246"/>
      <c r="AV145" s="245">
        <v>1</v>
      </c>
      <c r="AW145" s="246"/>
      <c r="AX145" s="245"/>
      <c r="AY145" s="246"/>
      <c r="AZ145" s="245">
        <v>1</v>
      </c>
      <c r="BA145" s="246"/>
      <c r="BB145" s="245"/>
      <c r="BC145" s="246"/>
      <c r="BD145" s="223">
        <v>767965.71428571432</v>
      </c>
      <c r="BE145" s="224"/>
      <c r="BF145" s="224"/>
      <c r="BG145" s="224"/>
      <c r="BH145" s="224"/>
      <c r="BI145" s="225"/>
    </row>
    <row r="146" spans="2:61" ht="85.5" customHeight="1" x14ac:dyDescent="0.2">
      <c r="B146" s="57" t="s">
        <v>428</v>
      </c>
      <c r="C146" s="58"/>
      <c r="D146" s="58"/>
      <c r="E146" s="58"/>
      <c r="F146" s="58"/>
      <c r="G146" s="58"/>
      <c r="H146" s="58"/>
      <c r="I146" s="58"/>
      <c r="J146" s="58"/>
      <c r="K146" s="58"/>
      <c r="L146" s="58"/>
      <c r="M146" s="58"/>
      <c r="N146" s="58"/>
      <c r="O146" s="58"/>
      <c r="P146" s="58"/>
      <c r="Q146" s="58"/>
      <c r="R146" s="58"/>
      <c r="S146" s="58"/>
      <c r="T146" s="59"/>
      <c r="U146" s="60" t="s">
        <v>212</v>
      </c>
      <c r="V146" s="61"/>
      <c r="W146" s="61"/>
      <c r="X146" s="61"/>
      <c r="Y146" s="61"/>
      <c r="Z146" s="62"/>
      <c r="AA146" s="63">
        <f t="shared" ref="AA146:AA148" si="3">+BD146/$BD$149</f>
        <v>0.49259415045569999</v>
      </c>
      <c r="AB146" s="64"/>
      <c r="AC146" s="64"/>
      <c r="AD146" s="64"/>
      <c r="AE146" s="65"/>
      <c r="AF146" s="249">
        <v>1</v>
      </c>
      <c r="AG146" s="250"/>
      <c r="AH146" s="249"/>
      <c r="AI146" s="250"/>
      <c r="AJ146" s="247">
        <v>1</v>
      </c>
      <c r="AK146" s="248"/>
      <c r="AL146" s="247"/>
      <c r="AM146" s="248"/>
      <c r="AN146" s="247">
        <v>1</v>
      </c>
      <c r="AO146" s="248"/>
      <c r="AP146" s="247"/>
      <c r="AQ146" s="248"/>
      <c r="AR146" s="247">
        <v>1</v>
      </c>
      <c r="AS146" s="248"/>
      <c r="AT146" s="247"/>
      <c r="AU146" s="248"/>
      <c r="AV146" s="247">
        <v>1</v>
      </c>
      <c r="AW146" s="248"/>
      <c r="AX146" s="247"/>
      <c r="AY146" s="248"/>
      <c r="AZ146" s="247">
        <v>1</v>
      </c>
      <c r="BA146" s="248"/>
      <c r="BB146" s="247"/>
      <c r="BC146" s="248"/>
      <c r="BD146" s="228">
        <v>1878788.5714285714</v>
      </c>
      <c r="BE146" s="229"/>
      <c r="BF146" s="229"/>
      <c r="BG146" s="229"/>
      <c r="BH146" s="229"/>
      <c r="BI146" s="230"/>
    </row>
    <row r="147" spans="2:61" ht="85.5" customHeight="1" x14ac:dyDescent="0.2">
      <c r="B147" s="42" t="s">
        <v>429</v>
      </c>
      <c r="C147" s="43"/>
      <c r="D147" s="43"/>
      <c r="E147" s="43"/>
      <c r="F147" s="43"/>
      <c r="G147" s="43"/>
      <c r="H147" s="43"/>
      <c r="I147" s="43"/>
      <c r="J147" s="43"/>
      <c r="K147" s="43"/>
      <c r="L147" s="43"/>
      <c r="M147" s="43"/>
      <c r="N147" s="43"/>
      <c r="O147" s="43"/>
      <c r="P147" s="43"/>
      <c r="Q147" s="43"/>
      <c r="R147" s="43"/>
      <c r="S147" s="43"/>
      <c r="T147" s="44"/>
      <c r="U147" s="45" t="s">
        <v>213</v>
      </c>
      <c r="V147" s="46"/>
      <c r="W147" s="46"/>
      <c r="X147" s="46"/>
      <c r="Y147" s="46"/>
      <c r="Z147" s="47"/>
      <c r="AA147" s="48">
        <f t="shared" si="3"/>
        <v>0.26332725184083444</v>
      </c>
      <c r="AB147" s="49"/>
      <c r="AC147" s="49"/>
      <c r="AD147" s="49"/>
      <c r="AE147" s="50"/>
      <c r="AF147" s="212">
        <v>6</v>
      </c>
      <c r="AG147" s="213"/>
      <c r="AH147" s="212"/>
      <c r="AI147" s="213"/>
      <c r="AJ147" s="192">
        <v>6</v>
      </c>
      <c r="AK147" s="193"/>
      <c r="AL147" s="192"/>
      <c r="AM147" s="193"/>
      <c r="AN147" s="192">
        <v>6</v>
      </c>
      <c r="AO147" s="193"/>
      <c r="AP147" s="192"/>
      <c r="AQ147" s="193"/>
      <c r="AR147" s="192">
        <v>6</v>
      </c>
      <c r="AS147" s="193"/>
      <c r="AT147" s="192"/>
      <c r="AU147" s="193"/>
      <c r="AV147" s="192">
        <v>6</v>
      </c>
      <c r="AW147" s="193"/>
      <c r="AX147" s="192"/>
      <c r="AY147" s="193"/>
      <c r="AZ147" s="192">
        <v>6</v>
      </c>
      <c r="BA147" s="193"/>
      <c r="BB147" s="192"/>
      <c r="BC147" s="193"/>
      <c r="BD147" s="69">
        <v>1004348.5714285714</v>
      </c>
      <c r="BE147" s="70"/>
      <c r="BF147" s="70"/>
      <c r="BG147" s="70"/>
      <c r="BH147" s="70"/>
      <c r="BI147" s="71"/>
    </row>
    <row r="148" spans="2:61" ht="36.75" customHeight="1" thickBot="1" x14ac:dyDescent="0.25">
      <c r="B148" s="57" t="s">
        <v>430</v>
      </c>
      <c r="C148" s="58"/>
      <c r="D148" s="58"/>
      <c r="E148" s="58"/>
      <c r="F148" s="58"/>
      <c r="G148" s="58"/>
      <c r="H148" s="58"/>
      <c r="I148" s="58"/>
      <c r="J148" s="58"/>
      <c r="K148" s="58"/>
      <c r="L148" s="58"/>
      <c r="M148" s="58"/>
      <c r="N148" s="58"/>
      <c r="O148" s="58"/>
      <c r="P148" s="58"/>
      <c r="Q148" s="58"/>
      <c r="R148" s="58"/>
      <c r="S148" s="58"/>
      <c r="T148" s="59"/>
      <c r="U148" s="60" t="s">
        <v>214</v>
      </c>
      <c r="V148" s="61"/>
      <c r="W148" s="61"/>
      <c r="X148" s="61"/>
      <c r="Y148" s="61"/>
      <c r="Z148" s="62"/>
      <c r="AA148" s="178">
        <f t="shared" si="3"/>
        <v>4.2727884610702704E-2</v>
      </c>
      <c r="AB148" s="179"/>
      <c r="AC148" s="179"/>
      <c r="AD148" s="179"/>
      <c r="AE148" s="180"/>
      <c r="AF148" s="206"/>
      <c r="AG148" s="207"/>
      <c r="AH148" s="206"/>
      <c r="AI148" s="207"/>
      <c r="AJ148" s="190">
        <v>1</v>
      </c>
      <c r="AK148" s="191"/>
      <c r="AL148" s="190"/>
      <c r="AM148" s="191"/>
      <c r="AN148" s="190"/>
      <c r="AO148" s="191"/>
      <c r="AP148" s="190">
        <v>1</v>
      </c>
      <c r="AQ148" s="191"/>
      <c r="AR148" s="190"/>
      <c r="AS148" s="191"/>
      <c r="AT148" s="190"/>
      <c r="AU148" s="191"/>
      <c r="AV148" s="190">
        <v>1</v>
      </c>
      <c r="AW148" s="191"/>
      <c r="AX148" s="190"/>
      <c r="AY148" s="191"/>
      <c r="AZ148" s="190"/>
      <c r="BA148" s="191"/>
      <c r="BB148" s="190">
        <v>1</v>
      </c>
      <c r="BC148" s="191"/>
      <c r="BD148" s="39">
        <v>162967.14285714284</v>
      </c>
      <c r="BE148" s="40"/>
      <c r="BF148" s="40"/>
      <c r="BG148" s="40"/>
      <c r="BH148" s="40"/>
      <c r="BI148" s="41"/>
    </row>
    <row r="149" spans="2:61" ht="18" customHeight="1" thickBot="1" x14ac:dyDescent="0.25">
      <c r="B149" s="66" t="s">
        <v>33</v>
      </c>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37"/>
      <c r="AJ149" s="37"/>
      <c r="AK149" s="37"/>
      <c r="AL149" s="37"/>
      <c r="AM149" s="37"/>
      <c r="AN149" s="37"/>
      <c r="AO149" s="37"/>
      <c r="AP149" s="37"/>
      <c r="AQ149" s="37"/>
      <c r="AR149" s="37"/>
      <c r="AS149" s="37"/>
      <c r="AT149" s="37"/>
      <c r="AU149" s="37"/>
      <c r="AV149" s="37"/>
      <c r="AW149" s="37"/>
      <c r="AX149" s="37"/>
      <c r="AY149" s="37"/>
      <c r="AZ149" s="37"/>
      <c r="BA149" s="37"/>
      <c r="BB149" s="37"/>
      <c r="BC149" s="37"/>
      <c r="BD149" s="36">
        <f>SUM(BD145:BI148)</f>
        <v>3814069.9999999995</v>
      </c>
      <c r="BE149" s="37"/>
      <c r="BF149" s="37"/>
      <c r="BG149" s="37"/>
      <c r="BH149" s="37"/>
      <c r="BI149" s="38"/>
    </row>
    <row r="150" spans="2:61" ht="18" customHeight="1" thickBot="1" x14ac:dyDescent="0.25">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c r="AX150" s="31"/>
      <c r="AY150" s="31"/>
      <c r="AZ150" s="31"/>
      <c r="BA150" s="31"/>
      <c r="BB150" s="31"/>
      <c r="BC150" s="31"/>
      <c r="BD150" s="32"/>
      <c r="BE150" s="31"/>
      <c r="BF150" s="31"/>
      <c r="BG150" s="31"/>
      <c r="BH150" s="31"/>
      <c r="BI150" s="31"/>
    </row>
    <row r="151" spans="2:61" ht="18" customHeight="1" x14ac:dyDescent="0.2">
      <c r="B151" s="18"/>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c r="AH151" s="19"/>
      <c r="AI151" s="20"/>
      <c r="AJ151" s="20"/>
      <c r="AK151" s="20"/>
      <c r="AL151" s="20"/>
      <c r="AM151" s="20"/>
      <c r="AN151" s="20"/>
      <c r="AO151" s="20"/>
      <c r="AP151" s="20"/>
      <c r="AQ151" s="21"/>
      <c r="AR151" s="21"/>
      <c r="AS151" s="21"/>
      <c r="AT151" s="21"/>
      <c r="AU151" s="21"/>
      <c r="AV151" s="21"/>
      <c r="AW151" s="21"/>
      <c r="AX151" s="21"/>
      <c r="AY151" s="21"/>
      <c r="AZ151" s="21"/>
      <c r="BA151" s="21"/>
      <c r="BB151" s="21"/>
      <c r="BC151" s="22"/>
      <c r="BD151" s="22"/>
      <c r="BE151" s="22"/>
      <c r="BF151" s="22"/>
      <c r="BG151" s="22"/>
      <c r="BH151" s="22"/>
      <c r="BI151" s="23"/>
    </row>
    <row r="152" spans="2:61" ht="18" customHeight="1" x14ac:dyDescent="0.2">
      <c r="B152" s="5"/>
      <c r="C152" s="155" t="s">
        <v>5</v>
      </c>
      <c r="D152" s="161"/>
      <c r="E152" s="161"/>
      <c r="F152" s="161"/>
      <c r="G152" s="161"/>
      <c r="H152" s="161"/>
      <c r="I152" s="161"/>
      <c r="J152" s="161"/>
      <c r="K152" s="161"/>
      <c r="L152" s="161"/>
      <c r="M152" s="161"/>
      <c r="N152" s="161"/>
      <c r="O152" s="158" t="s">
        <v>174</v>
      </c>
      <c r="P152" s="158"/>
      <c r="Q152" s="158"/>
      <c r="R152" s="158"/>
      <c r="S152" s="158"/>
      <c r="T152" s="158"/>
      <c r="U152" s="158"/>
      <c r="V152" s="158"/>
      <c r="W152" s="158"/>
      <c r="X152" s="158"/>
      <c r="Y152" s="158"/>
      <c r="Z152" s="158"/>
      <c r="AA152" s="158"/>
      <c r="AB152" s="158"/>
      <c r="AC152" s="158"/>
      <c r="AD152" s="158"/>
      <c r="AE152" s="158"/>
      <c r="AF152" s="158"/>
      <c r="AG152" s="158"/>
      <c r="AH152" s="158"/>
      <c r="AI152" s="158"/>
      <c r="AJ152" s="158"/>
      <c r="AK152" s="158"/>
      <c r="AL152" s="158"/>
      <c r="AM152" s="158"/>
      <c r="AN152" s="158"/>
      <c r="AO152" s="158"/>
      <c r="AP152" s="158"/>
      <c r="AQ152" s="158"/>
      <c r="AR152" s="158"/>
      <c r="AS152" s="158"/>
      <c r="AT152" s="158"/>
      <c r="AU152" s="158"/>
      <c r="AV152" s="158"/>
      <c r="AW152" s="158"/>
      <c r="AX152" s="158"/>
      <c r="AY152" s="158"/>
      <c r="AZ152" s="158"/>
      <c r="BA152" s="158"/>
      <c r="BB152" s="158"/>
      <c r="BC152" s="158"/>
      <c r="BD152" s="158"/>
      <c r="BE152" s="158"/>
      <c r="BF152" s="158"/>
      <c r="BG152" s="158"/>
      <c r="BH152" s="158"/>
      <c r="BI152" s="9"/>
    </row>
    <row r="153" spans="2:61" ht="18" customHeight="1" x14ac:dyDescent="0.2">
      <c r="B153" s="5"/>
      <c r="C153" s="155" t="s">
        <v>7</v>
      </c>
      <c r="D153" s="161"/>
      <c r="E153" s="161"/>
      <c r="F153" s="161"/>
      <c r="G153" s="161"/>
      <c r="H153" s="161"/>
      <c r="I153" s="161"/>
      <c r="J153" s="161"/>
      <c r="K153" s="161"/>
      <c r="L153" s="161"/>
      <c r="M153" s="161"/>
      <c r="N153" s="161"/>
      <c r="O153" s="158" t="s">
        <v>175</v>
      </c>
      <c r="P153" s="158"/>
      <c r="Q153" s="158"/>
      <c r="R153" s="29"/>
      <c r="S153" s="29"/>
      <c r="T153" s="29"/>
      <c r="U153" s="29"/>
      <c r="V153" s="29"/>
      <c r="W153" s="29"/>
      <c r="X153" s="29"/>
      <c r="Y153" s="29"/>
      <c r="Z153" s="29"/>
      <c r="AA153" s="29"/>
      <c r="AB153" s="29"/>
      <c r="AC153" s="29"/>
      <c r="AD153" s="29"/>
      <c r="AE153" s="29"/>
      <c r="AF153" s="29"/>
      <c r="AG153" s="29"/>
      <c r="AH153" s="29"/>
      <c r="AI153" s="30"/>
      <c r="AJ153" s="30"/>
      <c r="AK153" s="30"/>
      <c r="AL153" s="30"/>
      <c r="AM153" s="30"/>
      <c r="AN153" s="30"/>
      <c r="AO153" s="30"/>
      <c r="AP153" s="30"/>
      <c r="AQ153" s="30"/>
      <c r="AR153" s="30"/>
      <c r="AS153" s="30"/>
      <c r="AT153" s="30"/>
      <c r="AU153" s="30"/>
      <c r="AV153" s="30"/>
      <c r="AW153" s="30"/>
      <c r="AX153" s="30"/>
      <c r="AY153" s="30"/>
      <c r="AZ153" s="30"/>
      <c r="BA153" s="30"/>
      <c r="BB153" s="30"/>
      <c r="BC153" s="29"/>
      <c r="BD153" s="29"/>
      <c r="BE153" s="29"/>
      <c r="BF153" s="29"/>
      <c r="BG153" s="29"/>
      <c r="BH153" s="29"/>
      <c r="BI153" s="9"/>
    </row>
    <row r="154" spans="2:61" ht="18" customHeight="1" x14ac:dyDescent="0.2">
      <c r="B154" s="5"/>
      <c r="C154" s="155" t="s">
        <v>11</v>
      </c>
      <c r="D154" s="155"/>
      <c r="E154" s="155"/>
      <c r="F154" s="155"/>
      <c r="G154" s="155"/>
      <c r="H154" s="155"/>
      <c r="I154" s="155"/>
      <c r="J154" s="155"/>
      <c r="K154" s="155"/>
      <c r="L154" s="155"/>
      <c r="M154" s="155"/>
      <c r="N154" s="155"/>
      <c r="O154" s="160">
        <v>0.05</v>
      </c>
      <c r="P154" s="158"/>
      <c r="Q154" s="158"/>
      <c r="R154" s="29"/>
      <c r="S154" s="29"/>
      <c r="T154" s="29"/>
      <c r="U154" s="29"/>
      <c r="V154" s="29"/>
      <c r="W154" s="29"/>
      <c r="X154" s="29"/>
      <c r="Y154" s="29"/>
      <c r="Z154" s="29"/>
      <c r="AA154" s="29"/>
      <c r="AB154" s="29"/>
      <c r="AC154" s="29"/>
      <c r="AD154" s="29"/>
      <c r="AE154" s="29"/>
      <c r="AF154" s="29"/>
      <c r="AG154" s="29"/>
      <c r="AH154" s="29"/>
      <c r="AI154" s="30"/>
      <c r="AJ154" s="30"/>
      <c r="AK154" s="30"/>
      <c r="AL154" s="30"/>
      <c r="AM154" s="30"/>
      <c r="AN154" s="30"/>
      <c r="AO154" s="30"/>
      <c r="AP154" s="30"/>
      <c r="AQ154" s="30"/>
      <c r="AR154" s="30"/>
      <c r="AS154" s="30"/>
      <c r="AT154" s="30"/>
      <c r="AU154" s="30"/>
      <c r="AV154" s="30"/>
      <c r="AW154" s="30"/>
      <c r="AX154" s="30"/>
      <c r="AY154" s="30"/>
      <c r="AZ154" s="30"/>
      <c r="BA154" s="30"/>
      <c r="BB154" s="30"/>
      <c r="BC154" s="29"/>
      <c r="BD154" s="29"/>
      <c r="BE154" s="29"/>
      <c r="BF154" s="29"/>
      <c r="BG154" s="29"/>
      <c r="BH154" s="29"/>
      <c r="BI154" s="9"/>
    </row>
    <row r="155" spans="2:61" ht="30" customHeight="1" x14ac:dyDescent="0.2">
      <c r="B155" s="5"/>
      <c r="C155" s="155" t="s">
        <v>6</v>
      </c>
      <c r="D155" s="155"/>
      <c r="E155" s="155"/>
      <c r="F155" s="155"/>
      <c r="G155" s="155"/>
      <c r="H155" s="155"/>
      <c r="I155" s="155"/>
      <c r="J155" s="155"/>
      <c r="K155" s="155"/>
      <c r="L155" s="155"/>
      <c r="M155" s="155"/>
      <c r="N155" s="155"/>
      <c r="O155" s="156" t="s">
        <v>215</v>
      </c>
      <c r="P155" s="156"/>
      <c r="Q155" s="156"/>
      <c r="R155" s="156"/>
      <c r="S155" s="156"/>
      <c r="T155" s="156"/>
      <c r="U155" s="156"/>
      <c r="V155" s="156"/>
      <c r="W155" s="156"/>
      <c r="X155" s="156"/>
      <c r="Y155" s="156"/>
      <c r="Z155" s="156"/>
      <c r="AA155" s="156"/>
      <c r="AB155" s="156"/>
      <c r="AC155" s="156"/>
      <c r="AD155" s="156"/>
      <c r="AE155" s="156"/>
      <c r="AF155" s="156"/>
      <c r="AG155" s="156"/>
      <c r="AH155" s="156"/>
      <c r="AI155" s="156"/>
      <c r="AJ155" s="156"/>
      <c r="AK155" s="156"/>
      <c r="AL155" s="156"/>
      <c r="AM155" s="156"/>
      <c r="AN155" s="156"/>
      <c r="AO155" s="156"/>
      <c r="AP155" s="156"/>
      <c r="AQ155" s="156"/>
      <c r="AR155" s="156"/>
      <c r="AS155" s="156"/>
      <c r="AT155" s="156"/>
      <c r="AU155" s="156"/>
      <c r="AV155" s="156"/>
      <c r="AW155" s="156"/>
      <c r="AX155" s="156"/>
      <c r="AY155" s="156"/>
      <c r="AZ155" s="156"/>
      <c r="BA155" s="156"/>
      <c r="BB155" s="156"/>
      <c r="BC155" s="156"/>
      <c r="BD155" s="156"/>
      <c r="BE155" s="156"/>
      <c r="BF155" s="156"/>
      <c r="BG155" s="156"/>
      <c r="BH155" s="156"/>
      <c r="BI155" s="9"/>
    </row>
    <row r="156" spans="2:61" ht="18" customHeight="1" x14ac:dyDescent="0.2">
      <c r="B156" s="5"/>
      <c r="C156" s="155" t="s">
        <v>7</v>
      </c>
      <c r="D156" s="155"/>
      <c r="E156" s="155"/>
      <c r="F156" s="155"/>
      <c r="G156" s="155"/>
      <c r="H156" s="155"/>
      <c r="I156" s="155"/>
      <c r="J156" s="155"/>
      <c r="K156" s="155"/>
      <c r="L156" s="155"/>
      <c r="M156" s="155"/>
      <c r="N156" s="155"/>
      <c r="O156" s="158" t="s">
        <v>216</v>
      </c>
      <c r="P156" s="158"/>
      <c r="Q156" s="158"/>
      <c r="R156" s="158"/>
      <c r="S156" s="29"/>
      <c r="T156" s="29"/>
      <c r="U156" s="29"/>
      <c r="V156" s="29"/>
      <c r="W156" s="29"/>
      <c r="X156" s="29"/>
      <c r="Y156" s="29"/>
      <c r="Z156" s="29"/>
      <c r="AA156" s="29"/>
      <c r="AB156" s="29"/>
      <c r="AC156" s="29"/>
      <c r="AD156" s="29"/>
      <c r="AE156" s="29"/>
      <c r="AF156" s="29"/>
      <c r="AG156" s="29"/>
      <c r="AH156" s="29"/>
      <c r="AI156" s="30"/>
      <c r="AJ156" s="30"/>
      <c r="AK156" s="30"/>
      <c r="AL156" s="30"/>
      <c r="AM156" s="30"/>
      <c r="AN156" s="30"/>
      <c r="AO156" s="30"/>
      <c r="AP156" s="30"/>
      <c r="AQ156" s="30"/>
      <c r="AR156" s="30"/>
      <c r="AS156" s="30"/>
      <c r="AT156" s="30"/>
      <c r="AU156" s="30"/>
      <c r="AV156" s="30"/>
      <c r="AW156" s="30"/>
      <c r="AX156" s="30"/>
      <c r="AY156" s="30"/>
      <c r="AZ156" s="30"/>
      <c r="BA156" s="30"/>
      <c r="BB156" s="30"/>
      <c r="BC156" s="29"/>
      <c r="BD156" s="29"/>
      <c r="BE156" s="29"/>
      <c r="BF156" s="29"/>
      <c r="BG156" s="29"/>
      <c r="BH156" s="29"/>
      <c r="BI156" s="9"/>
    </row>
    <row r="157" spans="2:61" ht="18" customHeight="1" x14ac:dyDescent="0.2">
      <c r="B157" s="5"/>
      <c r="C157" s="155" t="s">
        <v>10</v>
      </c>
      <c r="D157" s="155"/>
      <c r="E157" s="155"/>
      <c r="F157" s="155"/>
      <c r="G157" s="155"/>
      <c r="H157" s="155"/>
      <c r="I157" s="155"/>
      <c r="J157" s="155"/>
      <c r="K157" s="155"/>
      <c r="L157" s="155"/>
      <c r="M157" s="155"/>
      <c r="N157" s="155"/>
      <c r="O157" s="160">
        <v>0.1</v>
      </c>
      <c r="P157" s="158"/>
      <c r="Q157" s="158"/>
      <c r="R157" s="29"/>
      <c r="S157" s="29"/>
      <c r="T157" s="29"/>
      <c r="U157" s="29"/>
      <c r="V157" s="29"/>
      <c r="W157" s="29"/>
      <c r="X157" s="29"/>
      <c r="Y157" s="29"/>
      <c r="Z157" s="29"/>
      <c r="AA157" s="29"/>
      <c r="AB157" s="29"/>
      <c r="AC157" s="29"/>
      <c r="AD157" s="29"/>
      <c r="AE157" s="29"/>
      <c r="AF157" s="29"/>
      <c r="AG157" s="29"/>
      <c r="AH157" s="29"/>
      <c r="AI157" s="30"/>
      <c r="AJ157" s="30"/>
      <c r="AK157" s="30"/>
      <c r="AL157" s="30"/>
      <c r="AM157" s="30"/>
      <c r="AN157" s="30"/>
      <c r="AO157" s="30"/>
      <c r="AP157" s="30"/>
      <c r="AQ157" s="30"/>
      <c r="AR157" s="30"/>
      <c r="AS157" s="30"/>
      <c r="AT157" s="30"/>
      <c r="AU157" s="30"/>
      <c r="AV157" s="30"/>
      <c r="AW157" s="30"/>
      <c r="AX157" s="30"/>
      <c r="AY157" s="30"/>
      <c r="AZ157" s="30"/>
      <c r="BA157" s="30"/>
      <c r="BB157" s="30"/>
      <c r="BC157" s="29"/>
      <c r="BD157" s="29"/>
      <c r="BE157" s="29"/>
      <c r="BF157" s="29"/>
      <c r="BG157" s="29"/>
      <c r="BH157" s="29"/>
      <c r="BI157" s="9"/>
    </row>
    <row r="158" spans="2:61" ht="18" customHeight="1" x14ac:dyDescent="0.2">
      <c r="B158" s="5"/>
      <c r="C158" s="155" t="s">
        <v>8</v>
      </c>
      <c r="D158" s="155"/>
      <c r="E158" s="155"/>
      <c r="F158" s="155"/>
      <c r="G158" s="155"/>
      <c r="H158" s="155"/>
      <c r="I158" s="155"/>
      <c r="J158" s="155"/>
      <c r="K158" s="155"/>
      <c r="L158" s="155"/>
      <c r="M158" s="155"/>
      <c r="N158" s="155"/>
      <c r="O158" s="158" t="s">
        <v>179</v>
      </c>
      <c r="P158" s="158"/>
      <c r="Q158" s="158"/>
      <c r="R158" s="158"/>
      <c r="S158" s="158"/>
      <c r="T158" s="158"/>
      <c r="U158" s="158"/>
      <c r="V158" s="158"/>
      <c r="W158" s="158"/>
      <c r="X158" s="158"/>
      <c r="Y158" s="158"/>
      <c r="Z158" s="158"/>
      <c r="AA158" s="158"/>
      <c r="AB158" s="158"/>
      <c r="AC158" s="158"/>
      <c r="AD158" s="158"/>
      <c r="AE158" s="158"/>
      <c r="AF158" s="158"/>
      <c r="AG158" s="158"/>
      <c r="AH158" s="158"/>
      <c r="AI158" s="158"/>
      <c r="AJ158" s="158"/>
      <c r="AK158" s="158"/>
      <c r="AL158" s="158"/>
      <c r="AM158" s="158"/>
      <c r="AN158" s="158"/>
      <c r="AO158" s="158"/>
      <c r="AP158" s="158"/>
      <c r="AQ158" s="158"/>
      <c r="AR158" s="158"/>
      <c r="AS158" s="158"/>
      <c r="AT158" s="158"/>
      <c r="AU158" s="158"/>
      <c r="AV158" s="158"/>
      <c r="AW158" s="158"/>
      <c r="AX158" s="158"/>
      <c r="AY158" s="158"/>
      <c r="AZ158" s="158"/>
      <c r="BA158" s="158"/>
      <c r="BB158" s="158"/>
      <c r="BC158" s="158"/>
      <c r="BD158" s="158"/>
      <c r="BE158" s="158"/>
      <c r="BF158" s="158"/>
      <c r="BG158" s="158"/>
      <c r="BH158" s="158"/>
      <c r="BI158" s="9"/>
    </row>
    <row r="159" spans="2:61" ht="18" customHeight="1" thickBot="1" x14ac:dyDescent="0.25">
      <c r="B159" s="12"/>
      <c r="C159" s="24"/>
      <c r="D159" s="24"/>
      <c r="E159" s="24"/>
      <c r="F159" s="24"/>
      <c r="G159" s="24"/>
      <c r="H159" s="24"/>
      <c r="I159" s="24"/>
      <c r="J159" s="24"/>
      <c r="K159" s="24"/>
      <c r="L159" s="24"/>
      <c r="M159" s="24"/>
      <c r="N159" s="24"/>
      <c r="O159" s="2"/>
      <c r="P159" s="2"/>
      <c r="Q159" s="2"/>
      <c r="R159" s="2"/>
      <c r="S159" s="2"/>
      <c r="T159" s="2"/>
      <c r="U159" s="2"/>
      <c r="V159" s="2"/>
      <c r="W159" s="2"/>
      <c r="X159" s="2"/>
      <c r="Y159" s="2"/>
      <c r="Z159" s="2"/>
      <c r="AA159" s="2"/>
      <c r="AB159" s="2"/>
      <c r="AC159" s="2"/>
      <c r="AD159" s="2"/>
      <c r="AE159" s="2"/>
      <c r="AF159" s="2"/>
      <c r="AG159" s="2"/>
      <c r="AH159" s="2"/>
      <c r="AI159" s="25"/>
      <c r="AJ159" s="25"/>
      <c r="AK159" s="25"/>
      <c r="AL159" s="25"/>
      <c r="AM159" s="25"/>
      <c r="AN159" s="25"/>
      <c r="AO159" s="25"/>
      <c r="AP159" s="25"/>
      <c r="AQ159" s="25"/>
      <c r="AR159" s="25"/>
      <c r="AS159" s="25"/>
      <c r="AT159" s="25"/>
      <c r="AU159" s="25"/>
      <c r="AV159" s="25"/>
      <c r="AW159" s="25"/>
      <c r="AX159" s="25"/>
      <c r="AY159" s="25"/>
      <c r="AZ159" s="25"/>
      <c r="BA159" s="25"/>
      <c r="BB159" s="25"/>
      <c r="BC159" s="16"/>
      <c r="BD159" s="16"/>
      <c r="BE159" s="16"/>
      <c r="BF159" s="16"/>
      <c r="BG159" s="16"/>
      <c r="BH159" s="16"/>
      <c r="BI159" s="17"/>
    </row>
    <row r="160" spans="2:61" ht="18" customHeight="1" x14ac:dyDescent="0.2">
      <c r="B160" s="122" t="s">
        <v>12</v>
      </c>
      <c r="C160" s="162"/>
      <c r="D160" s="162"/>
      <c r="E160" s="162"/>
      <c r="F160" s="162"/>
      <c r="G160" s="162"/>
      <c r="H160" s="162"/>
      <c r="I160" s="162"/>
      <c r="J160" s="162"/>
      <c r="K160" s="162"/>
      <c r="L160" s="162"/>
      <c r="M160" s="162"/>
      <c r="N160" s="162"/>
      <c r="O160" s="162"/>
      <c r="P160" s="162"/>
      <c r="Q160" s="162"/>
      <c r="R160" s="162"/>
      <c r="S160" s="162"/>
      <c r="T160" s="123"/>
      <c r="U160" s="122" t="s">
        <v>13</v>
      </c>
      <c r="V160" s="162"/>
      <c r="W160" s="162"/>
      <c r="X160" s="162"/>
      <c r="Y160" s="162"/>
      <c r="Z160" s="123"/>
      <c r="AA160" s="128" t="s">
        <v>2</v>
      </c>
      <c r="AB160" s="129"/>
      <c r="AC160" s="129"/>
      <c r="AD160" s="129"/>
      <c r="AE160" s="130"/>
      <c r="AF160" s="122" t="s">
        <v>32</v>
      </c>
      <c r="AG160" s="123"/>
      <c r="AH160" s="122" t="s">
        <v>21</v>
      </c>
      <c r="AI160" s="123"/>
      <c r="AJ160" s="122" t="s">
        <v>22</v>
      </c>
      <c r="AK160" s="123"/>
      <c r="AL160" s="122" t="s">
        <v>23</v>
      </c>
      <c r="AM160" s="123"/>
      <c r="AN160" s="122" t="s">
        <v>24</v>
      </c>
      <c r="AO160" s="123"/>
      <c r="AP160" s="122" t="s">
        <v>25</v>
      </c>
      <c r="AQ160" s="123"/>
      <c r="AR160" s="122" t="s">
        <v>26</v>
      </c>
      <c r="AS160" s="123"/>
      <c r="AT160" s="122" t="s">
        <v>27</v>
      </c>
      <c r="AU160" s="123"/>
      <c r="AV160" s="122" t="s">
        <v>28</v>
      </c>
      <c r="AW160" s="123"/>
      <c r="AX160" s="122" t="s">
        <v>29</v>
      </c>
      <c r="AY160" s="123"/>
      <c r="AZ160" s="122" t="s">
        <v>30</v>
      </c>
      <c r="BA160" s="123"/>
      <c r="BB160" s="122" t="s">
        <v>31</v>
      </c>
      <c r="BC160" s="123"/>
      <c r="BD160" s="128" t="s">
        <v>9</v>
      </c>
      <c r="BE160" s="129"/>
      <c r="BF160" s="129"/>
      <c r="BG160" s="129"/>
      <c r="BH160" s="129"/>
      <c r="BI160" s="130"/>
    </row>
    <row r="161" spans="2:61" ht="18" customHeight="1" x14ac:dyDescent="0.2">
      <c r="B161" s="124"/>
      <c r="C161" s="163"/>
      <c r="D161" s="163"/>
      <c r="E161" s="163"/>
      <c r="F161" s="163"/>
      <c r="G161" s="163"/>
      <c r="H161" s="163"/>
      <c r="I161" s="163"/>
      <c r="J161" s="163"/>
      <c r="K161" s="163"/>
      <c r="L161" s="163"/>
      <c r="M161" s="163"/>
      <c r="N161" s="163"/>
      <c r="O161" s="163"/>
      <c r="P161" s="163"/>
      <c r="Q161" s="163"/>
      <c r="R161" s="163"/>
      <c r="S161" s="163"/>
      <c r="T161" s="125"/>
      <c r="U161" s="124"/>
      <c r="V161" s="163"/>
      <c r="W161" s="163"/>
      <c r="X161" s="163"/>
      <c r="Y161" s="163"/>
      <c r="Z161" s="125"/>
      <c r="AA161" s="131"/>
      <c r="AB161" s="132"/>
      <c r="AC161" s="132"/>
      <c r="AD161" s="132"/>
      <c r="AE161" s="133"/>
      <c r="AF161" s="124"/>
      <c r="AG161" s="125"/>
      <c r="AH161" s="124"/>
      <c r="AI161" s="125"/>
      <c r="AJ161" s="124"/>
      <c r="AK161" s="125"/>
      <c r="AL161" s="124"/>
      <c r="AM161" s="125"/>
      <c r="AN161" s="124"/>
      <c r="AO161" s="125"/>
      <c r="AP161" s="124"/>
      <c r="AQ161" s="125"/>
      <c r="AR161" s="124"/>
      <c r="AS161" s="125"/>
      <c r="AT161" s="124"/>
      <c r="AU161" s="125"/>
      <c r="AV161" s="124"/>
      <c r="AW161" s="125"/>
      <c r="AX161" s="124"/>
      <c r="AY161" s="125"/>
      <c r="AZ161" s="124"/>
      <c r="BA161" s="125"/>
      <c r="BB161" s="124"/>
      <c r="BC161" s="125"/>
      <c r="BD161" s="131"/>
      <c r="BE161" s="132"/>
      <c r="BF161" s="132"/>
      <c r="BG161" s="132"/>
      <c r="BH161" s="132"/>
      <c r="BI161" s="133"/>
    </row>
    <row r="162" spans="2:61" ht="18" customHeight="1" thickBot="1" x14ac:dyDescent="0.25">
      <c r="B162" s="126"/>
      <c r="C162" s="164"/>
      <c r="D162" s="164"/>
      <c r="E162" s="164"/>
      <c r="F162" s="164"/>
      <c r="G162" s="164"/>
      <c r="H162" s="164"/>
      <c r="I162" s="164"/>
      <c r="J162" s="164"/>
      <c r="K162" s="164"/>
      <c r="L162" s="164"/>
      <c r="M162" s="164"/>
      <c r="N162" s="164"/>
      <c r="O162" s="164"/>
      <c r="P162" s="164"/>
      <c r="Q162" s="164"/>
      <c r="R162" s="164"/>
      <c r="S162" s="164"/>
      <c r="T162" s="127"/>
      <c r="U162" s="126"/>
      <c r="V162" s="164"/>
      <c r="W162" s="164"/>
      <c r="X162" s="164"/>
      <c r="Y162" s="164"/>
      <c r="Z162" s="127"/>
      <c r="AA162" s="134"/>
      <c r="AB162" s="135"/>
      <c r="AC162" s="135"/>
      <c r="AD162" s="135"/>
      <c r="AE162" s="136"/>
      <c r="AF162" s="126"/>
      <c r="AG162" s="127"/>
      <c r="AH162" s="126"/>
      <c r="AI162" s="127"/>
      <c r="AJ162" s="126"/>
      <c r="AK162" s="127"/>
      <c r="AL162" s="126"/>
      <c r="AM162" s="127"/>
      <c r="AN162" s="126"/>
      <c r="AO162" s="127"/>
      <c r="AP162" s="126"/>
      <c r="AQ162" s="127"/>
      <c r="AR162" s="126"/>
      <c r="AS162" s="127"/>
      <c r="AT162" s="126"/>
      <c r="AU162" s="127"/>
      <c r="AV162" s="126"/>
      <c r="AW162" s="127"/>
      <c r="AX162" s="126"/>
      <c r="AY162" s="127"/>
      <c r="AZ162" s="126"/>
      <c r="BA162" s="127"/>
      <c r="BB162" s="126"/>
      <c r="BC162" s="127"/>
      <c r="BD162" s="134"/>
      <c r="BE162" s="135"/>
      <c r="BF162" s="135"/>
      <c r="BG162" s="135"/>
      <c r="BH162" s="135"/>
      <c r="BI162" s="136"/>
    </row>
    <row r="163" spans="2:61" ht="36" customHeight="1" x14ac:dyDescent="0.2">
      <c r="B163" s="93" t="s">
        <v>655</v>
      </c>
      <c r="C163" s="94"/>
      <c r="D163" s="94"/>
      <c r="E163" s="94"/>
      <c r="F163" s="94"/>
      <c r="G163" s="94"/>
      <c r="H163" s="94"/>
      <c r="I163" s="94"/>
      <c r="J163" s="94"/>
      <c r="K163" s="94"/>
      <c r="L163" s="94"/>
      <c r="M163" s="94"/>
      <c r="N163" s="94"/>
      <c r="O163" s="94"/>
      <c r="P163" s="94"/>
      <c r="Q163" s="94"/>
      <c r="R163" s="94"/>
      <c r="S163" s="94"/>
      <c r="T163" s="95"/>
      <c r="U163" s="96" t="s">
        <v>217</v>
      </c>
      <c r="V163" s="97"/>
      <c r="W163" s="98"/>
      <c r="X163" s="98"/>
      <c r="Y163" s="98"/>
      <c r="Z163" s="99"/>
      <c r="AA163" s="100">
        <f>+BD163/$BD$174</f>
        <v>0</v>
      </c>
      <c r="AB163" s="101"/>
      <c r="AC163" s="101"/>
      <c r="AD163" s="101"/>
      <c r="AE163" s="102"/>
      <c r="AF163" s="243"/>
      <c r="AG163" s="244"/>
      <c r="AH163" s="243"/>
      <c r="AI163" s="244"/>
      <c r="AJ163" s="245"/>
      <c r="AK163" s="246"/>
      <c r="AL163" s="245"/>
      <c r="AM163" s="246"/>
      <c r="AN163" s="245"/>
      <c r="AO163" s="246"/>
      <c r="AP163" s="245"/>
      <c r="AQ163" s="246"/>
      <c r="AR163" s="245"/>
      <c r="AS163" s="246"/>
      <c r="AT163" s="245"/>
      <c r="AU163" s="246"/>
      <c r="AV163" s="245"/>
      <c r="AW163" s="246"/>
      <c r="AX163" s="245"/>
      <c r="AY163" s="246"/>
      <c r="AZ163" s="245"/>
      <c r="BA163" s="246"/>
      <c r="BB163" s="245"/>
      <c r="BC163" s="246"/>
      <c r="BD163" s="223">
        <v>0</v>
      </c>
      <c r="BE163" s="224"/>
      <c r="BF163" s="224"/>
      <c r="BG163" s="224"/>
      <c r="BH163" s="224"/>
      <c r="BI163" s="225"/>
    </row>
    <row r="164" spans="2:61" ht="36" customHeight="1" x14ac:dyDescent="0.2">
      <c r="B164" s="57" t="s">
        <v>658</v>
      </c>
      <c r="C164" s="58"/>
      <c r="D164" s="58"/>
      <c r="E164" s="58"/>
      <c r="F164" s="58"/>
      <c r="G164" s="58"/>
      <c r="H164" s="58"/>
      <c r="I164" s="58"/>
      <c r="J164" s="58"/>
      <c r="K164" s="58"/>
      <c r="L164" s="58"/>
      <c r="M164" s="58"/>
      <c r="N164" s="58"/>
      <c r="O164" s="58"/>
      <c r="P164" s="58"/>
      <c r="Q164" s="58"/>
      <c r="R164" s="58"/>
      <c r="S164" s="58"/>
      <c r="T164" s="59"/>
      <c r="U164" s="60" t="s">
        <v>218</v>
      </c>
      <c r="V164" s="61"/>
      <c r="W164" s="61"/>
      <c r="X164" s="61"/>
      <c r="Y164" s="61"/>
      <c r="Z164" s="62"/>
      <c r="AA164" s="63">
        <f t="shared" ref="AA164:AA173" si="4">+BD164/$BD$174</f>
        <v>0</v>
      </c>
      <c r="AB164" s="64"/>
      <c r="AC164" s="64"/>
      <c r="AD164" s="64"/>
      <c r="AE164" s="65"/>
      <c r="AF164" s="249"/>
      <c r="AG164" s="250"/>
      <c r="AH164" s="249"/>
      <c r="AI164" s="250"/>
      <c r="AJ164" s="247"/>
      <c r="AK164" s="248"/>
      <c r="AL164" s="247"/>
      <c r="AM164" s="248"/>
      <c r="AN164" s="247"/>
      <c r="AO164" s="248"/>
      <c r="AP164" s="247"/>
      <c r="AQ164" s="248"/>
      <c r="AR164" s="247"/>
      <c r="AS164" s="248"/>
      <c r="AT164" s="247"/>
      <c r="AU164" s="248"/>
      <c r="AV164" s="247"/>
      <c r="AW164" s="248"/>
      <c r="AX164" s="247"/>
      <c r="AY164" s="248"/>
      <c r="AZ164" s="247"/>
      <c r="BA164" s="248"/>
      <c r="BB164" s="247"/>
      <c r="BC164" s="248"/>
      <c r="BD164" s="228">
        <v>0</v>
      </c>
      <c r="BE164" s="229"/>
      <c r="BF164" s="229"/>
      <c r="BG164" s="229"/>
      <c r="BH164" s="229"/>
      <c r="BI164" s="230"/>
    </row>
    <row r="165" spans="2:61" ht="35.25" customHeight="1" x14ac:dyDescent="0.2">
      <c r="B165" s="42" t="s">
        <v>659</v>
      </c>
      <c r="C165" s="43"/>
      <c r="D165" s="43"/>
      <c r="E165" s="43"/>
      <c r="F165" s="43"/>
      <c r="G165" s="43"/>
      <c r="H165" s="43"/>
      <c r="I165" s="43"/>
      <c r="J165" s="43"/>
      <c r="K165" s="43"/>
      <c r="L165" s="43"/>
      <c r="M165" s="43"/>
      <c r="N165" s="43"/>
      <c r="O165" s="43"/>
      <c r="P165" s="43"/>
      <c r="Q165" s="43"/>
      <c r="R165" s="43"/>
      <c r="S165" s="43"/>
      <c r="T165" s="44"/>
      <c r="U165" s="45" t="s">
        <v>219</v>
      </c>
      <c r="V165" s="46"/>
      <c r="W165" s="46"/>
      <c r="X165" s="46"/>
      <c r="Y165" s="46"/>
      <c r="Z165" s="47"/>
      <c r="AA165" s="48">
        <f t="shared" si="4"/>
        <v>0</v>
      </c>
      <c r="AB165" s="49"/>
      <c r="AC165" s="49"/>
      <c r="AD165" s="49"/>
      <c r="AE165" s="50"/>
      <c r="AF165" s="212"/>
      <c r="AG165" s="213"/>
      <c r="AH165" s="212"/>
      <c r="AI165" s="213"/>
      <c r="AJ165" s="192"/>
      <c r="AK165" s="193"/>
      <c r="AL165" s="192"/>
      <c r="AM165" s="193"/>
      <c r="AN165" s="192"/>
      <c r="AO165" s="193"/>
      <c r="AP165" s="192"/>
      <c r="AQ165" s="193"/>
      <c r="AR165" s="192"/>
      <c r="AS165" s="193"/>
      <c r="AT165" s="192"/>
      <c r="AU165" s="193"/>
      <c r="AV165" s="192"/>
      <c r="AW165" s="193"/>
      <c r="AX165" s="192"/>
      <c r="AY165" s="193"/>
      <c r="AZ165" s="192"/>
      <c r="BA165" s="193"/>
      <c r="BB165" s="192"/>
      <c r="BC165" s="193"/>
      <c r="BD165" s="69">
        <v>0</v>
      </c>
      <c r="BE165" s="70"/>
      <c r="BF165" s="70"/>
      <c r="BG165" s="70"/>
      <c r="BH165" s="70"/>
      <c r="BI165" s="71"/>
    </row>
    <row r="166" spans="2:61" ht="35.25" customHeight="1" x14ac:dyDescent="0.2">
      <c r="B166" s="57" t="s">
        <v>465</v>
      </c>
      <c r="C166" s="58"/>
      <c r="D166" s="58"/>
      <c r="E166" s="58"/>
      <c r="F166" s="58"/>
      <c r="G166" s="58"/>
      <c r="H166" s="58"/>
      <c r="I166" s="58"/>
      <c r="J166" s="58"/>
      <c r="K166" s="58"/>
      <c r="L166" s="58"/>
      <c r="M166" s="58"/>
      <c r="N166" s="58"/>
      <c r="O166" s="58"/>
      <c r="P166" s="58"/>
      <c r="Q166" s="58"/>
      <c r="R166" s="58"/>
      <c r="S166" s="58"/>
      <c r="T166" s="59"/>
      <c r="U166" s="60" t="s">
        <v>220</v>
      </c>
      <c r="V166" s="61"/>
      <c r="W166" s="61"/>
      <c r="X166" s="61"/>
      <c r="Y166" s="61"/>
      <c r="Z166" s="62"/>
      <c r="AA166" s="63">
        <f t="shared" si="4"/>
        <v>0</v>
      </c>
      <c r="AB166" s="64"/>
      <c r="AC166" s="64"/>
      <c r="AD166" s="64"/>
      <c r="AE166" s="65"/>
      <c r="AF166" s="249"/>
      <c r="AG166" s="250"/>
      <c r="AH166" s="249"/>
      <c r="AI166" s="250"/>
      <c r="AJ166" s="247"/>
      <c r="AK166" s="248"/>
      <c r="AL166" s="247"/>
      <c r="AM166" s="248"/>
      <c r="AN166" s="247"/>
      <c r="AO166" s="248"/>
      <c r="AP166" s="247"/>
      <c r="AQ166" s="248"/>
      <c r="AR166" s="247"/>
      <c r="AS166" s="248"/>
      <c r="AT166" s="247"/>
      <c r="AU166" s="248"/>
      <c r="AV166" s="247"/>
      <c r="AW166" s="248"/>
      <c r="AX166" s="247"/>
      <c r="AY166" s="248"/>
      <c r="AZ166" s="247"/>
      <c r="BA166" s="248"/>
      <c r="BB166" s="247"/>
      <c r="BC166" s="248"/>
      <c r="BD166" s="228">
        <v>0</v>
      </c>
      <c r="BE166" s="229"/>
      <c r="BF166" s="229"/>
      <c r="BG166" s="229"/>
      <c r="BH166" s="229"/>
      <c r="BI166" s="230"/>
    </row>
    <row r="167" spans="2:61" ht="54.75" customHeight="1" x14ac:dyDescent="0.2">
      <c r="B167" s="42" t="s">
        <v>660</v>
      </c>
      <c r="C167" s="43"/>
      <c r="D167" s="43"/>
      <c r="E167" s="43"/>
      <c r="F167" s="43"/>
      <c r="G167" s="43"/>
      <c r="H167" s="43"/>
      <c r="I167" s="43"/>
      <c r="J167" s="43"/>
      <c r="K167" s="43"/>
      <c r="L167" s="43"/>
      <c r="M167" s="43"/>
      <c r="N167" s="43"/>
      <c r="O167" s="43"/>
      <c r="P167" s="43"/>
      <c r="Q167" s="43"/>
      <c r="R167" s="43"/>
      <c r="S167" s="43"/>
      <c r="T167" s="44"/>
      <c r="U167" s="45" t="s">
        <v>221</v>
      </c>
      <c r="V167" s="46"/>
      <c r="W167" s="46"/>
      <c r="X167" s="46"/>
      <c r="Y167" s="46"/>
      <c r="Z167" s="47"/>
      <c r="AA167" s="48">
        <f t="shared" si="4"/>
        <v>0.38060267753398735</v>
      </c>
      <c r="AB167" s="49"/>
      <c r="AC167" s="49"/>
      <c r="AD167" s="49"/>
      <c r="AE167" s="50"/>
      <c r="AF167" s="212">
        <v>1</v>
      </c>
      <c r="AG167" s="213"/>
      <c r="AH167" s="212">
        <v>1</v>
      </c>
      <c r="AI167" s="213"/>
      <c r="AJ167" s="192">
        <v>1</v>
      </c>
      <c r="AK167" s="193"/>
      <c r="AL167" s="192">
        <v>1</v>
      </c>
      <c r="AM167" s="193"/>
      <c r="AN167" s="192">
        <v>1</v>
      </c>
      <c r="AO167" s="193"/>
      <c r="AP167" s="192">
        <v>1</v>
      </c>
      <c r="AQ167" s="193"/>
      <c r="AR167" s="192">
        <v>1</v>
      </c>
      <c r="AS167" s="193"/>
      <c r="AT167" s="192">
        <v>1</v>
      </c>
      <c r="AU167" s="193"/>
      <c r="AV167" s="192">
        <v>1</v>
      </c>
      <c r="AW167" s="193"/>
      <c r="AX167" s="192">
        <v>1</v>
      </c>
      <c r="AY167" s="193"/>
      <c r="AZ167" s="192">
        <v>1</v>
      </c>
      <c r="BA167" s="193"/>
      <c r="BB167" s="192">
        <v>1</v>
      </c>
      <c r="BC167" s="193"/>
      <c r="BD167" s="69">
        <v>31377165.914285716</v>
      </c>
      <c r="BE167" s="70"/>
      <c r="BF167" s="70"/>
      <c r="BG167" s="70"/>
      <c r="BH167" s="70"/>
      <c r="BI167" s="71"/>
    </row>
    <row r="168" spans="2:61" ht="35.25" customHeight="1" x14ac:dyDescent="0.2">
      <c r="B168" s="57" t="s">
        <v>871</v>
      </c>
      <c r="C168" s="58"/>
      <c r="D168" s="58"/>
      <c r="E168" s="58"/>
      <c r="F168" s="58"/>
      <c r="G168" s="58"/>
      <c r="H168" s="58"/>
      <c r="I168" s="58"/>
      <c r="J168" s="58"/>
      <c r="K168" s="58"/>
      <c r="L168" s="58"/>
      <c r="M168" s="58"/>
      <c r="N168" s="58"/>
      <c r="O168" s="58"/>
      <c r="P168" s="58"/>
      <c r="Q168" s="58"/>
      <c r="R168" s="58"/>
      <c r="S168" s="58"/>
      <c r="T168" s="59"/>
      <c r="U168" s="60" t="s">
        <v>222</v>
      </c>
      <c r="V168" s="61"/>
      <c r="W168" s="61"/>
      <c r="X168" s="61"/>
      <c r="Y168" s="61"/>
      <c r="Z168" s="62"/>
      <c r="AA168" s="63">
        <f t="shared" si="4"/>
        <v>4.566397007927E-3</v>
      </c>
      <c r="AB168" s="64"/>
      <c r="AC168" s="64"/>
      <c r="AD168" s="64"/>
      <c r="AE168" s="65"/>
      <c r="AF168" s="249">
        <v>1</v>
      </c>
      <c r="AG168" s="250"/>
      <c r="AH168" s="249">
        <v>1</v>
      </c>
      <c r="AI168" s="250"/>
      <c r="AJ168" s="247">
        <v>1</v>
      </c>
      <c r="AK168" s="248"/>
      <c r="AL168" s="247">
        <v>1</v>
      </c>
      <c r="AM168" s="248"/>
      <c r="AN168" s="247">
        <v>1</v>
      </c>
      <c r="AO168" s="248"/>
      <c r="AP168" s="247">
        <v>1</v>
      </c>
      <c r="AQ168" s="248"/>
      <c r="AR168" s="247">
        <v>1</v>
      </c>
      <c r="AS168" s="248"/>
      <c r="AT168" s="247">
        <v>1</v>
      </c>
      <c r="AU168" s="248"/>
      <c r="AV168" s="247">
        <v>1</v>
      </c>
      <c r="AW168" s="248"/>
      <c r="AX168" s="247">
        <v>1</v>
      </c>
      <c r="AY168" s="248"/>
      <c r="AZ168" s="247">
        <v>1</v>
      </c>
      <c r="BA168" s="248"/>
      <c r="BB168" s="247">
        <v>1</v>
      </c>
      <c r="BC168" s="248"/>
      <c r="BD168" s="228">
        <v>376457.14285714284</v>
      </c>
      <c r="BE168" s="229"/>
      <c r="BF168" s="229"/>
      <c r="BG168" s="229"/>
      <c r="BH168" s="229"/>
      <c r="BI168" s="230"/>
    </row>
    <row r="169" spans="2:61" ht="54.75" customHeight="1" x14ac:dyDescent="0.2">
      <c r="B169" s="42" t="s">
        <v>661</v>
      </c>
      <c r="C169" s="43"/>
      <c r="D169" s="43"/>
      <c r="E169" s="43"/>
      <c r="F169" s="43"/>
      <c r="G169" s="43"/>
      <c r="H169" s="43"/>
      <c r="I169" s="43"/>
      <c r="J169" s="43"/>
      <c r="K169" s="43"/>
      <c r="L169" s="43"/>
      <c r="M169" s="43"/>
      <c r="N169" s="43"/>
      <c r="O169" s="43"/>
      <c r="P169" s="43"/>
      <c r="Q169" s="43"/>
      <c r="R169" s="43"/>
      <c r="S169" s="43"/>
      <c r="T169" s="44"/>
      <c r="U169" s="45" t="s">
        <v>223</v>
      </c>
      <c r="V169" s="46"/>
      <c r="W169" s="46"/>
      <c r="X169" s="46"/>
      <c r="Y169" s="46"/>
      <c r="Z169" s="47"/>
      <c r="AA169" s="48">
        <f t="shared" si="4"/>
        <v>0.60551755151198117</v>
      </c>
      <c r="AB169" s="49"/>
      <c r="AC169" s="49"/>
      <c r="AD169" s="49"/>
      <c r="AE169" s="50"/>
      <c r="AF169" s="212">
        <v>1</v>
      </c>
      <c r="AG169" s="213"/>
      <c r="AH169" s="212">
        <v>1</v>
      </c>
      <c r="AI169" s="213"/>
      <c r="AJ169" s="192">
        <v>1</v>
      </c>
      <c r="AK169" s="193"/>
      <c r="AL169" s="192">
        <v>1</v>
      </c>
      <c r="AM169" s="193"/>
      <c r="AN169" s="192">
        <v>1</v>
      </c>
      <c r="AO169" s="193"/>
      <c r="AP169" s="192">
        <v>1</v>
      </c>
      <c r="AQ169" s="193"/>
      <c r="AR169" s="192">
        <v>1</v>
      </c>
      <c r="AS169" s="193"/>
      <c r="AT169" s="192">
        <v>1</v>
      </c>
      <c r="AU169" s="193"/>
      <c r="AV169" s="192">
        <v>1</v>
      </c>
      <c r="AW169" s="193"/>
      <c r="AX169" s="192">
        <v>1</v>
      </c>
      <c r="AY169" s="193"/>
      <c r="AZ169" s="192">
        <v>1</v>
      </c>
      <c r="BA169" s="193"/>
      <c r="BB169" s="192">
        <v>1</v>
      </c>
      <c r="BC169" s="193"/>
      <c r="BD169" s="69">
        <v>49919314.285714284</v>
      </c>
      <c r="BE169" s="70"/>
      <c r="BF169" s="70"/>
      <c r="BG169" s="70"/>
      <c r="BH169" s="70"/>
      <c r="BI169" s="71"/>
    </row>
    <row r="170" spans="2:61" ht="54.75" customHeight="1" x14ac:dyDescent="0.2">
      <c r="B170" s="57" t="s">
        <v>662</v>
      </c>
      <c r="C170" s="58"/>
      <c r="D170" s="58"/>
      <c r="E170" s="58"/>
      <c r="F170" s="58"/>
      <c r="G170" s="58"/>
      <c r="H170" s="58"/>
      <c r="I170" s="58"/>
      <c r="J170" s="58"/>
      <c r="K170" s="58"/>
      <c r="L170" s="58"/>
      <c r="M170" s="58"/>
      <c r="N170" s="58"/>
      <c r="O170" s="58"/>
      <c r="P170" s="58"/>
      <c r="Q170" s="58"/>
      <c r="R170" s="58"/>
      <c r="S170" s="58"/>
      <c r="T170" s="59"/>
      <c r="U170" s="60" t="s">
        <v>653</v>
      </c>
      <c r="V170" s="61"/>
      <c r="W170" s="61"/>
      <c r="X170" s="61"/>
      <c r="Y170" s="61"/>
      <c r="Z170" s="62"/>
      <c r="AA170" s="63">
        <f t="shared" si="4"/>
        <v>4.566397007927E-3</v>
      </c>
      <c r="AB170" s="64"/>
      <c r="AC170" s="64"/>
      <c r="AD170" s="64"/>
      <c r="AE170" s="65"/>
      <c r="AF170" s="249">
        <v>1</v>
      </c>
      <c r="AG170" s="250"/>
      <c r="AH170" s="249">
        <v>1</v>
      </c>
      <c r="AI170" s="250"/>
      <c r="AJ170" s="247">
        <v>1</v>
      </c>
      <c r="AK170" s="248"/>
      <c r="AL170" s="247">
        <v>1</v>
      </c>
      <c r="AM170" s="248"/>
      <c r="AN170" s="247">
        <v>1</v>
      </c>
      <c r="AO170" s="248"/>
      <c r="AP170" s="247">
        <v>1</v>
      </c>
      <c r="AQ170" s="248"/>
      <c r="AR170" s="247">
        <v>1</v>
      </c>
      <c r="AS170" s="248"/>
      <c r="AT170" s="247">
        <v>1</v>
      </c>
      <c r="AU170" s="248"/>
      <c r="AV170" s="247">
        <v>1</v>
      </c>
      <c r="AW170" s="248"/>
      <c r="AX170" s="247">
        <v>1</v>
      </c>
      <c r="AY170" s="248"/>
      <c r="AZ170" s="247">
        <v>1</v>
      </c>
      <c r="BA170" s="248"/>
      <c r="BB170" s="247">
        <v>1</v>
      </c>
      <c r="BC170" s="248"/>
      <c r="BD170" s="228">
        <v>376457.14285714284</v>
      </c>
      <c r="BE170" s="229"/>
      <c r="BF170" s="229"/>
      <c r="BG170" s="229"/>
      <c r="BH170" s="229"/>
      <c r="BI170" s="230"/>
    </row>
    <row r="171" spans="2:61" ht="54.75" customHeight="1" x14ac:dyDescent="0.2">
      <c r="B171" s="42" t="s">
        <v>656</v>
      </c>
      <c r="C171" s="43"/>
      <c r="D171" s="43"/>
      <c r="E171" s="43"/>
      <c r="F171" s="43"/>
      <c r="G171" s="43"/>
      <c r="H171" s="43"/>
      <c r="I171" s="43"/>
      <c r="J171" s="43"/>
      <c r="K171" s="43"/>
      <c r="L171" s="43"/>
      <c r="M171" s="43"/>
      <c r="N171" s="43"/>
      <c r="O171" s="43"/>
      <c r="P171" s="43"/>
      <c r="Q171" s="43"/>
      <c r="R171" s="43"/>
      <c r="S171" s="43"/>
      <c r="T171" s="44"/>
      <c r="U171" s="45" t="s">
        <v>654</v>
      </c>
      <c r="V171" s="46"/>
      <c r="W171" s="46"/>
      <c r="X171" s="46"/>
      <c r="Y171" s="46"/>
      <c r="Z171" s="47"/>
      <c r="AA171" s="48">
        <f t="shared" si="4"/>
        <v>2.6822730451465555E-3</v>
      </c>
      <c r="AB171" s="49"/>
      <c r="AC171" s="49"/>
      <c r="AD171" s="49"/>
      <c r="AE171" s="50"/>
      <c r="AF171" s="212">
        <v>1</v>
      </c>
      <c r="AG171" s="213"/>
      <c r="AH171" s="212"/>
      <c r="AI171" s="213"/>
      <c r="AJ171" s="192"/>
      <c r="AK171" s="193"/>
      <c r="AL171" s="192"/>
      <c r="AM171" s="193"/>
      <c r="AN171" s="192"/>
      <c r="AO171" s="193"/>
      <c r="AP171" s="192"/>
      <c r="AQ171" s="193"/>
      <c r="AR171" s="192">
        <v>1</v>
      </c>
      <c r="AS171" s="193"/>
      <c r="AT171" s="192"/>
      <c r="AU171" s="193"/>
      <c r="AV171" s="192"/>
      <c r="AW171" s="193"/>
      <c r="AX171" s="192"/>
      <c r="AY171" s="193"/>
      <c r="AZ171" s="192"/>
      <c r="BA171" s="193"/>
      <c r="BB171" s="192"/>
      <c r="BC171" s="193"/>
      <c r="BD171" s="69">
        <v>221128.57142857142</v>
      </c>
      <c r="BE171" s="70"/>
      <c r="BF171" s="70"/>
      <c r="BG171" s="70"/>
      <c r="BH171" s="70"/>
      <c r="BI171" s="71"/>
    </row>
    <row r="172" spans="2:61" ht="36" customHeight="1" x14ac:dyDescent="0.2">
      <c r="B172" s="57" t="s">
        <v>657</v>
      </c>
      <c r="C172" s="58"/>
      <c r="D172" s="58"/>
      <c r="E172" s="58"/>
      <c r="F172" s="58"/>
      <c r="G172" s="58"/>
      <c r="H172" s="58"/>
      <c r="I172" s="58"/>
      <c r="J172" s="58"/>
      <c r="K172" s="58"/>
      <c r="L172" s="58"/>
      <c r="M172" s="58"/>
      <c r="N172" s="58"/>
      <c r="O172" s="58"/>
      <c r="P172" s="58"/>
      <c r="Q172" s="58"/>
      <c r="R172" s="58"/>
      <c r="S172" s="58"/>
      <c r="T172" s="59"/>
      <c r="U172" s="60" t="s">
        <v>663</v>
      </c>
      <c r="V172" s="61"/>
      <c r="W172" s="61"/>
      <c r="X172" s="61"/>
      <c r="Y172" s="61"/>
      <c r="Z172" s="62"/>
      <c r="AA172" s="63">
        <f t="shared" si="4"/>
        <v>2.0647038930309276E-3</v>
      </c>
      <c r="AB172" s="64"/>
      <c r="AC172" s="64"/>
      <c r="AD172" s="64"/>
      <c r="AE172" s="65"/>
      <c r="AF172" s="249"/>
      <c r="AG172" s="250"/>
      <c r="AH172" s="249">
        <v>1</v>
      </c>
      <c r="AI172" s="250"/>
      <c r="AJ172" s="247"/>
      <c r="AK172" s="248"/>
      <c r="AL172" s="247"/>
      <c r="AM172" s="248"/>
      <c r="AN172" s="247"/>
      <c r="AO172" s="248"/>
      <c r="AP172" s="247"/>
      <c r="AQ172" s="248"/>
      <c r="AR172" s="247"/>
      <c r="AS172" s="248"/>
      <c r="AT172" s="247">
        <v>1</v>
      </c>
      <c r="AU172" s="248"/>
      <c r="AV172" s="247"/>
      <c r="AW172" s="248"/>
      <c r="AX172" s="247"/>
      <c r="AY172" s="248"/>
      <c r="AZ172" s="247"/>
      <c r="BA172" s="248"/>
      <c r="BB172" s="247"/>
      <c r="BC172" s="248"/>
      <c r="BD172" s="228">
        <v>170215.71428571429</v>
      </c>
      <c r="BE172" s="229"/>
      <c r="BF172" s="229"/>
      <c r="BG172" s="229"/>
      <c r="BH172" s="229"/>
      <c r="BI172" s="230"/>
    </row>
    <row r="173" spans="2:61" ht="54" customHeight="1" thickBot="1" x14ac:dyDescent="0.25">
      <c r="B173" s="42" t="s">
        <v>859</v>
      </c>
      <c r="C173" s="43"/>
      <c r="D173" s="43"/>
      <c r="E173" s="43"/>
      <c r="F173" s="43"/>
      <c r="G173" s="43"/>
      <c r="H173" s="43"/>
      <c r="I173" s="43"/>
      <c r="J173" s="43"/>
      <c r="K173" s="43"/>
      <c r="L173" s="43"/>
      <c r="M173" s="43"/>
      <c r="N173" s="43"/>
      <c r="O173" s="43"/>
      <c r="P173" s="43"/>
      <c r="Q173" s="43"/>
      <c r="R173" s="43"/>
      <c r="S173" s="43"/>
      <c r="T173" s="44"/>
      <c r="U173" s="45" t="s">
        <v>664</v>
      </c>
      <c r="V173" s="46"/>
      <c r="W173" s="46"/>
      <c r="X173" s="46"/>
      <c r="Y173" s="46"/>
      <c r="Z173" s="47"/>
      <c r="AA173" s="254">
        <f t="shared" si="4"/>
        <v>0</v>
      </c>
      <c r="AB173" s="255"/>
      <c r="AC173" s="255"/>
      <c r="AD173" s="255"/>
      <c r="AE173" s="256"/>
      <c r="AF173" s="212"/>
      <c r="AG173" s="213"/>
      <c r="AH173" s="212"/>
      <c r="AI173" s="213"/>
      <c r="AJ173" s="192"/>
      <c r="AK173" s="193"/>
      <c r="AL173" s="192"/>
      <c r="AM173" s="193"/>
      <c r="AN173" s="192"/>
      <c r="AO173" s="193"/>
      <c r="AP173" s="192"/>
      <c r="AQ173" s="193"/>
      <c r="AR173" s="192"/>
      <c r="AS173" s="193"/>
      <c r="AT173" s="192"/>
      <c r="AU173" s="193"/>
      <c r="AV173" s="192"/>
      <c r="AW173" s="193"/>
      <c r="AX173" s="192"/>
      <c r="AY173" s="193"/>
      <c r="AZ173" s="192"/>
      <c r="BA173" s="193"/>
      <c r="BB173" s="192"/>
      <c r="BC173" s="193"/>
      <c r="BD173" s="69">
        <v>0</v>
      </c>
      <c r="BE173" s="70"/>
      <c r="BF173" s="70"/>
      <c r="BG173" s="70"/>
      <c r="BH173" s="70"/>
      <c r="BI173" s="71"/>
    </row>
    <row r="174" spans="2:61" ht="18" customHeight="1" thickBot="1" x14ac:dyDescent="0.25">
      <c r="B174" s="66" t="s">
        <v>33</v>
      </c>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c r="AA174" s="37"/>
      <c r="AB174" s="37"/>
      <c r="AC174" s="37"/>
      <c r="AD174" s="37"/>
      <c r="AE174" s="37"/>
      <c r="AF174" s="37"/>
      <c r="AG174" s="37"/>
      <c r="AH174" s="37"/>
      <c r="AI174" s="37"/>
      <c r="AJ174" s="37"/>
      <c r="AK174" s="37"/>
      <c r="AL174" s="37"/>
      <c r="AM174" s="37"/>
      <c r="AN174" s="37"/>
      <c r="AO174" s="37"/>
      <c r="AP174" s="37"/>
      <c r="AQ174" s="37"/>
      <c r="AR174" s="37"/>
      <c r="AS174" s="37"/>
      <c r="AT174" s="37"/>
      <c r="AU174" s="37"/>
      <c r="AV174" s="37"/>
      <c r="AW174" s="37"/>
      <c r="AX174" s="37"/>
      <c r="AY174" s="37"/>
      <c r="AZ174" s="37"/>
      <c r="BA174" s="37"/>
      <c r="BB174" s="37"/>
      <c r="BC174" s="37"/>
      <c r="BD174" s="36">
        <f>SUM(BD163:BI173)</f>
        <v>82440738.77142857</v>
      </c>
      <c r="BE174" s="37"/>
      <c r="BF174" s="37"/>
      <c r="BG174" s="37"/>
      <c r="BH174" s="37"/>
      <c r="BI174" s="38"/>
    </row>
    <row r="175" spans="2:61" ht="18" customHeight="1" thickBot="1" x14ac:dyDescent="0.25">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c r="AB175" s="31"/>
      <c r="AC175" s="31"/>
      <c r="AD175" s="31"/>
      <c r="AE175" s="31"/>
      <c r="AF175" s="31"/>
      <c r="AG175" s="31"/>
      <c r="AH175" s="31"/>
      <c r="AI175" s="31"/>
      <c r="AJ175" s="31"/>
      <c r="AK175" s="31"/>
      <c r="AL175" s="31"/>
      <c r="AM175" s="31"/>
      <c r="AN175" s="31"/>
      <c r="AO175" s="31"/>
      <c r="AP175" s="31"/>
      <c r="AQ175" s="31"/>
      <c r="AR175" s="31"/>
      <c r="AS175" s="31"/>
      <c r="AT175" s="31"/>
      <c r="AU175" s="31"/>
      <c r="AV175" s="31"/>
      <c r="AW175" s="31"/>
      <c r="AX175" s="31"/>
      <c r="AY175" s="31"/>
      <c r="AZ175" s="31"/>
      <c r="BA175" s="31"/>
      <c r="BB175" s="31"/>
      <c r="BC175" s="31"/>
      <c r="BD175" s="32"/>
      <c r="BE175" s="31"/>
      <c r="BF175" s="31"/>
      <c r="BG175" s="31"/>
      <c r="BH175" s="31"/>
      <c r="BI175" s="31"/>
    </row>
    <row r="176" spans="2:61" ht="18" customHeight="1" thickBot="1" x14ac:dyDescent="0.25">
      <c r="B176" s="66" t="s">
        <v>34</v>
      </c>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c r="AA176" s="37"/>
      <c r="AB176" s="37"/>
      <c r="AC176" s="37"/>
      <c r="AD176" s="37"/>
      <c r="AE176" s="37"/>
      <c r="AF176" s="37"/>
      <c r="AG176" s="37"/>
      <c r="AH176" s="37"/>
      <c r="AI176" s="37"/>
      <c r="AJ176" s="37"/>
      <c r="AK176" s="37"/>
      <c r="AL176" s="37"/>
      <c r="AM176" s="37"/>
      <c r="AN176" s="37"/>
      <c r="AO176" s="37"/>
      <c r="AP176" s="37"/>
      <c r="AQ176" s="37"/>
      <c r="AR176" s="37"/>
      <c r="AS176" s="37"/>
      <c r="AT176" s="37"/>
      <c r="AU176" s="37"/>
      <c r="AV176" s="37"/>
      <c r="AW176" s="37"/>
      <c r="AX176" s="37"/>
      <c r="AY176" s="37"/>
      <c r="AZ176" s="37"/>
      <c r="BA176" s="37"/>
      <c r="BB176" s="37"/>
      <c r="BC176" s="37"/>
      <c r="BD176" s="36">
        <f>+BD70+BD94+BD114+BD131+BD149+BD174</f>
        <v>313735636.19999999</v>
      </c>
      <c r="BE176" s="37"/>
      <c r="BF176" s="37"/>
      <c r="BG176" s="37"/>
      <c r="BH176" s="37"/>
      <c r="BI176" s="38"/>
    </row>
    <row r="178" spans="3:3" ht="18" hidden="1" customHeight="1" x14ac:dyDescent="0.2">
      <c r="C178" s="4" t="s">
        <v>41</v>
      </c>
    </row>
    <row r="179" spans="3:3" ht="18" hidden="1" customHeight="1" x14ac:dyDescent="0.2">
      <c r="C179" s="4" t="s">
        <v>44</v>
      </c>
    </row>
    <row r="180" spans="3:3" ht="18" hidden="1" customHeight="1" x14ac:dyDescent="0.2">
      <c r="C180" s="4" t="s">
        <v>43</v>
      </c>
    </row>
    <row r="181" spans="3:3" ht="18" hidden="1" customHeight="1" x14ac:dyDescent="0.2">
      <c r="C181" s="4" t="s">
        <v>42</v>
      </c>
    </row>
    <row r="182" spans="3:3" ht="18" hidden="1" customHeight="1" x14ac:dyDescent="0.2">
      <c r="C182" s="4" t="s">
        <v>45</v>
      </c>
    </row>
    <row r="183" spans="3:3" ht="18" hidden="1" customHeight="1" x14ac:dyDescent="0.2">
      <c r="C183" s="27" t="s">
        <v>59</v>
      </c>
    </row>
    <row r="184" spans="3:3" ht="18" hidden="1" customHeight="1" x14ac:dyDescent="0.2">
      <c r="C184" s="27" t="s">
        <v>58</v>
      </c>
    </row>
    <row r="185" spans="3:3" ht="18" hidden="1" customHeight="1" x14ac:dyDescent="0.2">
      <c r="C185" s="27" t="s">
        <v>57</v>
      </c>
    </row>
    <row r="186" spans="3:3" ht="18" hidden="1" customHeight="1" x14ac:dyDescent="0.2">
      <c r="C186" s="27" t="s">
        <v>56</v>
      </c>
    </row>
    <row r="187" spans="3:3" ht="18" hidden="1" customHeight="1" x14ac:dyDescent="0.2">
      <c r="C187" s="4" t="s">
        <v>47</v>
      </c>
    </row>
    <row r="188" spans="3:3" ht="18" hidden="1" customHeight="1" x14ac:dyDescent="0.2">
      <c r="C188" s="27" t="s">
        <v>60</v>
      </c>
    </row>
    <row r="189" spans="3:3" ht="18" hidden="1" customHeight="1" x14ac:dyDescent="0.2">
      <c r="C189" s="4" t="s">
        <v>35</v>
      </c>
    </row>
    <row r="190" spans="3:3" ht="18" hidden="1" customHeight="1" x14ac:dyDescent="0.2">
      <c r="C190" s="27" t="s">
        <v>37</v>
      </c>
    </row>
    <row r="191" spans="3:3" ht="18" hidden="1" customHeight="1" x14ac:dyDescent="0.2">
      <c r="C191" s="4" t="s">
        <v>61</v>
      </c>
    </row>
    <row r="192" spans="3:3" ht="18" hidden="1" customHeight="1" x14ac:dyDescent="0.2">
      <c r="C192" s="4" t="s">
        <v>38</v>
      </c>
    </row>
    <row r="193" spans="3:3" ht="18" hidden="1" customHeight="1" x14ac:dyDescent="0.2">
      <c r="C193" s="4" t="s">
        <v>40</v>
      </c>
    </row>
    <row r="194" spans="3:3" ht="18" hidden="1" customHeight="1" x14ac:dyDescent="0.2">
      <c r="C194" s="27" t="s">
        <v>51</v>
      </c>
    </row>
    <row r="195" spans="3:3" ht="18" hidden="1" customHeight="1" x14ac:dyDescent="0.2">
      <c r="C195" s="27" t="s">
        <v>52</v>
      </c>
    </row>
    <row r="196" spans="3:3" ht="18" hidden="1" customHeight="1" x14ac:dyDescent="0.2">
      <c r="C196" s="4" t="s">
        <v>48</v>
      </c>
    </row>
    <row r="197" spans="3:3" ht="18" hidden="1" customHeight="1" x14ac:dyDescent="0.2">
      <c r="C197" s="27" t="s">
        <v>50</v>
      </c>
    </row>
    <row r="198" spans="3:3" ht="18" hidden="1" customHeight="1" x14ac:dyDescent="0.2">
      <c r="C198" s="27" t="s">
        <v>36</v>
      </c>
    </row>
    <row r="199" spans="3:3" ht="18" hidden="1" customHeight="1" x14ac:dyDescent="0.2">
      <c r="C199" s="28" t="s">
        <v>54</v>
      </c>
    </row>
    <row r="200" spans="3:3" ht="18" hidden="1" customHeight="1" x14ac:dyDescent="0.2">
      <c r="C200" s="4" t="s">
        <v>46</v>
      </c>
    </row>
    <row r="201" spans="3:3" ht="18" hidden="1" customHeight="1" x14ac:dyDescent="0.2">
      <c r="C201" s="4" t="s">
        <v>39</v>
      </c>
    </row>
    <row r="202" spans="3:3" ht="18" hidden="1" customHeight="1" x14ac:dyDescent="0.2">
      <c r="C202" s="27" t="s">
        <v>49</v>
      </c>
    </row>
    <row r="203" spans="3:3" ht="18" hidden="1" customHeight="1" x14ac:dyDescent="0.2">
      <c r="C203" s="28" t="s">
        <v>55</v>
      </c>
    </row>
    <row r="204" spans="3:3" ht="18" hidden="1" customHeight="1" x14ac:dyDescent="0.2">
      <c r="C204" s="28" t="s">
        <v>53</v>
      </c>
    </row>
  </sheetData>
  <sheetProtection password="FD41" sheet="1" objects="1" scenarios="1" formatRows="0"/>
  <mergeCells count="1309">
    <mergeCell ref="BD89:BI89"/>
    <mergeCell ref="B92:T92"/>
    <mergeCell ref="B93:T93"/>
    <mergeCell ref="B89:T89"/>
    <mergeCell ref="U89:Z89"/>
    <mergeCell ref="AA89:AE89"/>
    <mergeCell ref="AF89:AG89"/>
    <mergeCell ref="AH89:AI89"/>
    <mergeCell ref="AJ89:AK89"/>
    <mergeCell ref="AL89:AM89"/>
    <mergeCell ref="AN89:AO89"/>
    <mergeCell ref="AP89:AQ89"/>
    <mergeCell ref="AR89:AS89"/>
    <mergeCell ref="AT89:AU89"/>
    <mergeCell ref="AV89:AW89"/>
    <mergeCell ref="AX89:AY89"/>
    <mergeCell ref="AZ89:BA89"/>
    <mergeCell ref="BB89:BC89"/>
    <mergeCell ref="B90:T90"/>
    <mergeCell ref="U90:Z90"/>
    <mergeCell ref="AA90:AE90"/>
    <mergeCell ref="AF90:AG90"/>
    <mergeCell ref="AH90:AI90"/>
    <mergeCell ref="AJ90:AK90"/>
    <mergeCell ref="AL90:AM90"/>
    <mergeCell ref="AN90:AO90"/>
    <mergeCell ref="AP90:AQ90"/>
    <mergeCell ref="AR90:AS90"/>
    <mergeCell ref="AT90:AU90"/>
    <mergeCell ref="AV90:AW90"/>
    <mergeCell ref="AX90:AY90"/>
    <mergeCell ref="AZ90:BA90"/>
    <mergeCell ref="BB90:BC90"/>
    <mergeCell ref="BD90:BI90"/>
    <mergeCell ref="B91:T91"/>
    <mergeCell ref="U91:Z91"/>
    <mergeCell ref="AA91:AE91"/>
    <mergeCell ref="AF91:AG91"/>
    <mergeCell ref="AH91:AI91"/>
    <mergeCell ref="AJ91:AK91"/>
    <mergeCell ref="AL91:AM91"/>
    <mergeCell ref="AN91:AO91"/>
    <mergeCell ref="AP91:AQ91"/>
    <mergeCell ref="AR91:AS91"/>
    <mergeCell ref="AT91:AU91"/>
    <mergeCell ref="AV91:AW91"/>
    <mergeCell ref="AX91:AY91"/>
    <mergeCell ref="AZ91:BA91"/>
    <mergeCell ref="BB91:BC91"/>
    <mergeCell ref="BD91:BI91"/>
    <mergeCell ref="BD170:BI170"/>
    <mergeCell ref="B171:T171"/>
    <mergeCell ref="U171:Z171"/>
    <mergeCell ref="AA171:AE171"/>
    <mergeCell ref="AF171:AG171"/>
    <mergeCell ref="AH171:AI171"/>
    <mergeCell ref="AJ171:AK171"/>
    <mergeCell ref="AL171:AM171"/>
    <mergeCell ref="AN171:AO171"/>
    <mergeCell ref="AP171:AQ171"/>
    <mergeCell ref="AR171:AS171"/>
    <mergeCell ref="AT171:AU171"/>
    <mergeCell ref="AV171:AW171"/>
    <mergeCell ref="AX171:AY171"/>
    <mergeCell ref="AZ171:BA171"/>
    <mergeCell ref="BB171:BC171"/>
    <mergeCell ref="BD171:BI171"/>
    <mergeCell ref="B170:T170"/>
    <mergeCell ref="U170:Z170"/>
    <mergeCell ref="AA170:AE170"/>
    <mergeCell ref="AF170:AG170"/>
    <mergeCell ref="AH170:AI170"/>
    <mergeCell ref="AJ170:AK170"/>
    <mergeCell ref="AL170:AM170"/>
    <mergeCell ref="AN170:AO170"/>
    <mergeCell ref="AP170:AQ170"/>
    <mergeCell ref="AR170:AS170"/>
    <mergeCell ref="AT170:AU170"/>
    <mergeCell ref="AV170:AW170"/>
    <mergeCell ref="BD169:BI169"/>
    <mergeCell ref="B167:T167"/>
    <mergeCell ref="U167:Z167"/>
    <mergeCell ref="AA167:AE167"/>
    <mergeCell ref="AF167:AG167"/>
    <mergeCell ref="AH167:AI167"/>
    <mergeCell ref="AJ167:AK167"/>
    <mergeCell ref="AL167:AM167"/>
    <mergeCell ref="AN167:AO167"/>
    <mergeCell ref="AP167:AQ167"/>
    <mergeCell ref="AR167:AS167"/>
    <mergeCell ref="AT167:AU167"/>
    <mergeCell ref="AV167:AW167"/>
    <mergeCell ref="AX167:AY167"/>
    <mergeCell ref="AZ167:BA167"/>
    <mergeCell ref="BB167:BC167"/>
    <mergeCell ref="BD167:BI167"/>
    <mergeCell ref="AN168:AO168"/>
    <mergeCell ref="AP168:AQ168"/>
    <mergeCell ref="AR168:AS168"/>
    <mergeCell ref="AT168:AU168"/>
    <mergeCell ref="B169:T169"/>
    <mergeCell ref="U169:Z169"/>
    <mergeCell ref="AA169:AE169"/>
    <mergeCell ref="AF169:AG169"/>
    <mergeCell ref="AH169:AI169"/>
    <mergeCell ref="AJ169:AK169"/>
    <mergeCell ref="BD168:BI168"/>
    <mergeCell ref="AJ168:AK168"/>
    <mergeCell ref="AL168:AM168"/>
    <mergeCell ref="BB63:BC63"/>
    <mergeCell ref="BD63:BI63"/>
    <mergeCell ref="B57:T57"/>
    <mergeCell ref="B59:T59"/>
    <mergeCell ref="B61:T61"/>
    <mergeCell ref="B63:T63"/>
    <mergeCell ref="U63:Z63"/>
    <mergeCell ref="AA63:AE63"/>
    <mergeCell ref="AF63:AG63"/>
    <mergeCell ref="AH63:AI63"/>
    <mergeCell ref="AJ63:AK63"/>
    <mergeCell ref="AL63:AM63"/>
    <mergeCell ref="AN63:AO63"/>
    <mergeCell ref="AP63:AQ63"/>
    <mergeCell ref="AR63:AS63"/>
    <mergeCell ref="AT63:AU63"/>
    <mergeCell ref="AV63:AW63"/>
    <mergeCell ref="AX63:AY63"/>
    <mergeCell ref="AZ63:BA63"/>
    <mergeCell ref="BD61:BI61"/>
    <mergeCell ref="B62:T62"/>
    <mergeCell ref="U62:Z62"/>
    <mergeCell ref="AA62:AE62"/>
    <mergeCell ref="AF62:AG62"/>
    <mergeCell ref="AH62:AI62"/>
    <mergeCell ref="AJ62:AK62"/>
    <mergeCell ref="AL62:AM62"/>
    <mergeCell ref="AN62:AO62"/>
    <mergeCell ref="AP62:AQ62"/>
    <mergeCell ref="AR62:AS62"/>
    <mergeCell ref="AT62:AU62"/>
    <mergeCell ref="AV62:AW62"/>
    <mergeCell ref="AX62:AY62"/>
    <mergeCell ref="AZ62:BA62"/>
    <mergeCell ref="BB62:BC62"/>
    <mergeCell ref="BD62:BI62"/>
    <mergeCell ref="B58:T58"/>
    <mergeCell ref="B60:T60"/>
    <mergeCell ref="U61:Z61"/>
    <mergeCell ref="AA61:AE61"/>
    <mergeCell ref="AF61:AG61"/>
    <mergeCell ref="AH61:AI61"/>
    <mergeCell ref="AJ61:AK61"/>
    <mergeCell ref="AL61:AM61"/>
    <mergeCell ref="AN61:AO61"/>
    <mergeCell ref="AP61:AQ61"/>
    <mergeCell ref="AR61:AS61"/>
    <mergeCell ref="AT61:AU61"/>
    <mergeCell ref="AV61:AW61"/>
    <mergeCell ref="AX61:AY61"/>
    <mergeCell ref="AZ61:BA61"/>
    <mergeCell ref="BB61:BC61"/>
    <mergeCell ref="BD60:BI60"/>
    <mergeCell ref="U59:Z59"/>
    <mergeCell ref="AA59:AE59"/>
    <mergeCell ref="AF59:AG59"/>
    <mergeCell ref="AH59:AI59"/>
    <mergeCell ref="AJ59:AK59"/>
    <mergeCell ref="AL59:AM59"/>
    <mergeCell ref="AN59:AO59"/>
    <mergeCell ref="U60:Z60"/>
    <mergeCell ref="AA60:AE60"/>
    <mergeCell ref="AF60:AG60"/>
    <mergeCell ref="AH60:AI60"/>
    <mergeCell ref="U49:Z49"/>
    <mergeCell ref="AA49:AE49"/>
    <mergeCell ref="AF49:AG49"/>
    <mergeCell ref="AH49:AI49"/>
    <mergeCell ref="AJ49:AK49"/>
    <mergeCell ref="AL49:AM49"/>
    <mergeCell ref="AN49:AO49"/>
    <mergeCell ref="AP49:AQ49"/>
    <mergeCell ref="AP59:AQ59"/>
    <mergeCell ref="U57:Z57"/>
    <mergeCell ref="AA57:AE57"/>
    <mergeCell ref="AF57:AG57"/>
    <mergeCell ref="AH57:AI57"/>
    <mergeCell ref="AJ57:AK57"/>
    <mergeCell ref="AL57:AM57"/>
    <mergeCell ref="AN57:AO57"/>
    <mergeCell ref="AP57:AQ57"/>
    <mergeCell ref="AZ46:BA46"/>
    <mergeCell ref="BB46:BC46"/>
    <mergeCell ref="AL47:AM47"/>
    <mergeCell ref="AN47:AO47"/>
    <mergeCell ref="AP47:AQ47"/>
    <mergeCell ref="AR47:AS47"/>
    <mergeCell ref="AX47:AY47"/>
    <mergeCell ref="AZ47:BA47"/>
    <mergeCell ref="BB47:BC47"/>
    <mergeCell ref="BD46:BI46"/>
    <mergeCell ref="AJ60:AK60"/>
    <mergeCell ref="AL60:AM60"/>
    <mergeCell ref="AN60:AO60"/>
    <mergeCell ref="AP60:AQ60"/>
    <mergeCell ref="AR60:AS60"/>
    <mergeCell ref="AT60:AU60"/>
    <mergeCell ref="AV60:AW60"/>
    <mergeCell ref="AX60:AY60"/>
    <mergeCell ref="AZ60:BA60"/>
    <mergeCell ref="BB60:BC60"/>
    <mergeCell ref="AZ51:BA51"/>
    <mergeCell ref="BB51:BC51"/>
    <mergeCell ref="BD51:BI51"/>
    <mergeCell ref="AT56:AU56"/>
    <mergeCell ref="AV56:AW56"/>
    <mergeCell ref="AX56:AY56"/>
    <mergeCell ref="B47:T47"/>
    <mergeCell ref="U47:Z47"/>
    <mergeCell ref="AA47:AE47"/>
    <mergeCell ref="AF47:AG47"/>
    <mergeCell ref="AH47:AI47"/>
    <mergeCell ref="AL45:AM45"/>
    <mergeCell ref="AN45:AO45"/>
    <mergeCell ref="AP45:AQ45"/>
    <mergeCell ref="AR45:AS45"/>
    <mergeCell ref="AT45:AU45"/>
    <mergeCell ref="AX49:AY49"/>
    <mergeCell ref="AZ49:BA49"/>
    <mergeCell ref="BB49:BC49"/>
    <mergeCell ref="BD49:BI49"/>
    <mergeCell ref="AR48:AS48"/>
    <mergeCell ref="AT48:AU48"/>
    <mergeCell ref="AV48:AW48"/>
    <mergeCell ref="AX48:AY48"/>
    <mergeCell ref="AZ48:BA48"/>
    <mergeCell ref="BB48:BC48"/>
    <mergeCell ref="BD48:BI48"/>
    <mergeCell ref="AA46:AE46"/>
    <mergeCell ref="AF46:AG46"/>
    <mergeCell ref="AH46:AI46"/>
    <mergeCell ref="AJ46:AK46"/>
    <mergeCell ref="AL46:AM46"/>
    <mergeCell ref="AN46:AO46"/>
    <mergeCell ref="AP46:AQ46"/>
    <mergeCell ref="AR46:AS46"/>
    <mergeCell ref="AT46:AU46"/>
    <mergeCell ref="AV46:AW46"/>
    <mergeCell ref="AX46:AY46"/>
    <mergeCell ref="B41:T41"/>
    <mergeCell ref="U41:Z41"/>
    <mergeCell ref="AA41:AE41"/>
    <mergeCell ref="AF41:AG41"/>
    <mergeCell ref="AH41:AI41"/>
    <mergeCell ref="AX45:AY45"/>
    <mergeCell ref="AZ45:BA45"/>
    <mergeCell ref="BB45:BC45"/>
    <mergeCell ref="BD45:BI45"/>
    <mergeCell ref="BD47:BI47"/>
    <mergeCell ref="BD43:BI43"/>
    <mergeCell ref="B44:T44"/>
    <mergeCell ref="U44:Z44"/>
    <mergeCell ref="AA44:AE44"/>
    <mergeCell ref="AF44:AG44"/>
    <mergeCell ref="AH44:AI44"/>
    <mergeCell ref="AJ44:AK44"/>
    <mergeCell ref="AL44:AM44"/>
    <mergeCell ref="AN44:AO44"/>
    <mergeCell ref="AP44:AQ44"/>
    <mergeCell ref="AR44:AS44"/>
    <mergeCell ref="AT44:AU44"/>
    <mergeCell ref="AV44:AW44"/>
    <mergeCell ref="AX44:AY44"/>
    <mergeCell ref="AZ44:BA44"/>
    <mergeCell ref="BB44:BC44"/>
    <mergeCell ref="BD44:BI44"/>
    <mergeCell ref="B43:T43"/>
    <mergeCell ref="U43:Z43"/>
    <mergeCell ref="AA43:AE43"/>
    <mergeCell ref="AF43:AG43"/>
    <mergeCell ref="AH43:AI43"/>
    <mergeCell ref="B69:T69"/>
    <mergeCell ref="B67:T67"/>
    <mergeCell ref="U69:Z69"/>
    <mergeCell ref="AA69:AE69"/>
    <mergeCell ref="BD69:BI69"/>
    <mergeCell ref="AR40:AS40"/>
    <mergeCell ref="AT40:AU40"/>
    <mergeCell ref="AV40:AW40"/>
    <mergeCell ref="AX40:AY40"/>
    <mergeCell ref="AZ40:BA40"/>
    <mergeCell ref="BB40:BC40"/>
    <mergeCell ref="BD40:BI40"/>
    <mergeCell ref="BD42:BI42"/>
    <mergeCell ref="AX43:AY43"/>
    <mergeCell ref="AZ43:BA43"/>
    <mergeCell ref="BB43:BC43"/>
    <mergeCell ref="B40:T40"/>
    <mergeCell ref="U40:Z40"/>
    <mergeCell ref="AA40:AE40"/>
    <mergeCell ref="AF40:AG40"/>
    <mergeCell ref="AH40:AI40"/>
    <mergeCell ref="AJ40:AK40"/>
    <mergeCell ref="AL40:AM40"/>
    <mergeCell ref="AN40:AO40"/>
    <mergeCell ref="AP40:AQ40"/>
    <mergeCell ref="B42:T42"/>
    <mergeCell ref="U42:Z42"/>
    <mergeCell ref="AA42:AE42"/>
    <mergeCell ref="AF42:AG42"/>
    <mergeCell ref="AH42:AI42"/>
    <mergeCell ref="AJ42:AK42"/>
    <mergeCell ref="AL42:AM42"/>
    <mergeCell ref="BD67:BI67"/>
    <mergeCell ref="B68:T68"/>
    <mergeCell ref="U67:Z67"/>
    <mergeCell ref="AA67:AE67"/>
    <mergeCell ref="AF67:AG67"/>
    <mergeCell ref="AH67:AI67"/>
    <mergeCell ref="AJ67:AK67"/>
    <mergeCell ref="AL67:AM67"/>
    <mergeCell ref="AN67:AO67"/>
    <mergeCell ref="AP67:AQ67"/>
    <mergeCell ref="AR67:AS67"/>
    <mergeCell ref="AT67:AU67"/>
    <mergeCell ref="AV67:AW67"/>
    <mergeCell ref="AX67:AY67"/>
    <mergeCell ref="AZ67:BA67"/>
    <mergeCell ref="BB67:BC67"/>
    <mergeCell ref="BD68:BI68"/>
    <mergeCell ref="U68:Z68"/>
    <mergeCell ref="AA68:AE68"/>
    <mergeCell ref="AF68:AK68"/>
    <mergeCell ref="AL68:AQ68"/>
    <mergeCell ref="AR68:AW68"/>
    <mergeCell ref="AX68:BC68"/>
    <mergeCell ref="BB66:BC66"/>
    <mergeCell ref="BD66:BI66"/>
    <mergeCell ref="B66:T66"/>
    <mergeCell ref="U66:Z66"/>
    <mergeCell ref="AA66:AE66"/>
    <mergeCell ref="AF66:AG66"/>
    <mergeCell ref="AH66:AI66"/>
    <mergeCell ref="AJ66:AK66"/>
    <mergeCell ref="AL66:AM66"/>
    <mergeCell ref="AN66:AO66"/>
    <mergeCell ref="AP66:AQ66"/>
    <mergeCell ref="U65:Z65"/>
    <mergeCell ref="AA65:AE65"/>
    <mergeCell ref="AF65:AG65"/>
    <mergeCell ref="AH65:AI65"/>
    <mergeCell ref="AJ65:AK65"/>
    <mergeCell ref="AL65:AM65"/>
    <mergeCell ref="AN65:AO65"/>
    <mergeCell ref="AP65:AQ65"/>
    <mergeCell ref="AR65:AS65"/>
    <mergeCell ref="AT65:AU65"/>
    <mergeCell ref="AV65:AW65"/>
    <mergeCell ref="AX65:AY65"/>
    <mergeCell ref="AZ65:BA65"/>
    <mergeCell ref="BB65:BC65"/>
    <mergeCell ref="BD65:BI65"/>
    <mergeCell ref="B64:T64"/>
    <mergeCell ref="U64:Z64"/>
    <mergeCell ref="AA64:AE64"/>
    <mergeCell ref="AF64:AG64"/>
    <mergeCell ref="AH64:AI64"/>
    <mergeCell ref="AJ64:AK64"/>
    <mergeCell ref="AL64:AM64"/>
    <mergeCell ref="AN64:AO64"/>
    <mergeCell ref="AP64:AQ64"/>
    <mergeCell ref="AR64:AS64"/>
    <mergeCell ref="AT64:AU64"/>
    <mergeCell ref="AV64:AW64"/>
    <mergeCell ref="AX64:AY64"/>
    <mergeCell ref="AZ64:BA64"/>
    <mergeCell ref="B2:BI2"/>
    <mergeCell ref="B3:BI3"/>
    <mergeCell ref="B4:BI4"/>
    <mergeCell ref="B5:BI5"/>
    <mergeCell ref="B6:BI6"/>
    <mergeCell ref="B7:BI7"/>
    <mergeCell ref="B14:BI14"/>
    <mergeCell ref="B15:BI15"/>
    <mergeCell ref="B16:BI16"/>
    <mergeCell ref="C17:O17"/>
    <mergeCell ref="BE17:BF17"/>
    <mergeCell ref="BG17:BH17"/>
    <mergeCell ref="B8:BI8"/>
    <mergeCell ref="B9:BI9"/>
    <mergeCell ref="B10:BI10"/>
    <mergeCell ref="B11:BI11"/>
    <mergeCell ref="B12:BI12"/>
    <mergeCell ref="B13:BI13"/>
    <mergeCell ref="O25:BH25"/>
    <mergeCell ref="C26:N26"/>
    <mergeCell ref="O26:R26"/>
    <mergeCell ref="C19:M19"/>
    <mergeCell ref="BB19:BH19"/>
    <mergeCell ref="C22:N22"/>
    <mergeCell ref="O22:BH22"/>
    <mergeCell ref="C23:N23"/>
    <mergeCell ref="O23:Q23"/>
    <mergeCell ref="C27:N27"/>
    <mergeCell ref="O27:Q27"/>
    <mergeCell ref="C28:N28"/>
    <mergeCell ref="O28:BH28"/>
    <mergeCell ref="B30:T32"/>
    <mergeCell ref="U30:Z32"/>
    <mergeCell ref="AA30:AE32"/>
    <mergeCell ref="AF30:AG32"/>
    <mergeCell ref="AH30:AI32"/>
    <mergeCell ref="AJ30:AK32"/>
    <mergeCell ref="AX30:AY32"/>
    <mergeCell ref="AZ30:BA32"/>
    <mergeCell ref="BB30:BC32"/>
    <mergeCell ref="BD30:BI32"/>
    <mergeCell ref="AT30:AU32"/>
    <mergeCell ref="AV30:AW32"/>
    <mergeCell ref="C24:N24"/>
    <mergeCell ref="O24:Q24"/>
    <mergeCell ref="C25:N25"/>
    <mergeCell ref="B33:T33"/>
    <mergeCell ref="U33:Z33"/>
    <mergeCell ref="AA33:AE33"/>
    <mergeCell ref="AF33:AG33"/>
    <mergeCell ref="AH33:AI33"/>
    <mergeCell ref="AL30:AM32"/>
    <mergeCell ref="AN30:AO32"/>
    <mergeCell ref="AP30:AQ32"/>
    <mergeCell ref="AR30:AS32"/>
    <mergeCell ref="AV33:AW33"/>
    <mergeCell ref="AX33:AY33"/>
    <mergeCell ref="AZ33:BA33"/>
    <mergeCell ref="BB33:BC33"/>
    <mergeCell ref="BD33:BI33"/>
    <mergeCell ref="AJ33:AK33"/>
    <mergeCell ref="AL33:AM33"/>
    <mergeCell ref="AN33:AO33"/>
    <mergeCell ref="AP33:AQ33"/>
    <mergeCell ref="AR33:AS33"/>
    <mergeCell ref="AT33:AU33"/>
    <mergeCell ref="AX34:AY34"/>
    <mergeCell ref="AZ34:BA34"/>
    <mergeCell ref="BB34:BC34"/>
    <mergeCell ref="BD34:BI34"/>
    <mergeCell ref="B35:T35"/>
    <mergeCell ref="U35:Z35"/>
    <mergeCell ref="AA35:AE35"/>
    <mergeCell ref="AF35:AG35"/>
    <mergeCell ref="AH35:AI35"/>
    <mergeCell ref="AL34:AM34"/>
    <mergeCell ref="AN34:AO34"/>
    <mergeCell ref="AP34:AQ34"/>
    <mergeCell ref="AR34:AS34"/>
    <mergeCell ref="AT34:AU34"/>
    <mergeCell ref="AV34:AW34"/>
    <mergeCell ref="B34:T34"/>
    <mergeCell ref="U34:Z34"/>
    <mergeCell ref="AA34:AE34"/>
    <mergeCell ref="AF34:AG34"/>
    <mergeCell ref="AH34:AI34"/>
    <mergeCell ref="AJ34:AK34"/>
    <mergeCell ref="AV35:AW35"/>
    <mergeCell ref="AX35:AY35"/>
    <mergeCell ref="AZ35:BA35"/>
    <mergeCell ref="BB35:BC35"/>
    <mergeCell ref="BD35:BI35"/>
    <mergeCell ref="AJ35:AK35"/>
    <mergeCell ref="AL35:AM35"/>
    <mergeCell ref="AN35:AO35"/>
    <mergeCell ref="AP35:AQ35"/>
    <mergeCell ref="AR35:AS35"/>
    <mergeCell ref="AT35:AU35"/>
    <mergeCell ref="AX36:AY36"/>
    <mergeCell ref="AZ36:BA36"/>
    <mergeCell ref="BB36:BC36"/>
    <mergeCell ref="BD36:BI36"/>
    <mergeCell ref="B37:T37"/>
    <mergeCell ref="U37:Z37"/>
    <mergeCell ref="AA37:AE37"/>
    <mergeCell ref="AF37:AG37"/>
    <mergeCell ref="AH37:AI37"/>
    <mergeCell ref="AL36:AM36"/>
    <mergeCell ref="AN36:AO36"/>
    <mergeCell ref="AP36:AQ36"/>
    <mergeCell ref="AR36:AS36"/>
    <mergeCell ref="AT36:AU36"/>
    <mergeCell ref="AV36:AW36"/>
    <mergeCell ref="B36:T36"/>
    <mergeCell ref="U36:Z36"/>
    <mergeCell ref="AA36:AE36"/>
    <mergeCell ref="AF36:AG36"/>
    <mergeCell ref="AH36:AI36"/>
    <mergeCell ref="AJ36:AK36"/>
    <mergeCell ref="AV37:AW37"/>
    <mergeCell ref="AX37:AY37"/>
    <mergeCell ref="AZ37:BA37"/>
    <mergeCell ref="BB37:BC37"/>
    <mergeCell ref="BD37:BI37"/>
    <mergeCell ref="AJ37:AK37"/>
    <mergeCell ref="AL37:AM37"/>
    <mergeCell ref="AN37:AO37"/>
    <mergeCell ref="AP37:AQ37"/>
    <mergeCell ref="AR37:AS37"/>
    <mergeCell ref="AT37:AU37"/>
    <mergeCell ref="AX38:AY38"/>
    <mergeCell ref="AZ38:BA38"/>
    <mergeCell ref="BB38:BC38"/>
    <mergeCell ref="BD38:BI38"/>
    <mergeCell ref="B39:T39"/>
    <mergeCell ref="U39:Z39"/>
    <mergeCell ref="AA39:AE39"/>
    <mergeCell ref="AF39:AG39"/>
    <mergeCell ref="AH39:AI39"/>
    <mergeCell ref="AL38:AM38"/>
    <mergeCell ref="AN38:AO38"/>
    <mergeCell ref="AP38:AQ38"/>
    <mergeCell ref="AR38:AS38"/>
    <mergeCell ref="AT38:AU38"/>
    <mergeCell ref="AV38:AW38"/>
    <mergeCell ref="B38:T38"/>
    <mergeCell ref="U38:Z38"/>
    <mergeCell ref="AA38:AE38"/>
    <mergeCell ref="AF38:AG38"/>
    <mergeCell ref="AH38:AI38"/>
    <mergeCell ref="AJ38:AK38"/>
    <mergeCell ref="AV39:AW39"/>
    <mergeCell ref="AX39:AY39"/>
    <mergeCell ref="AZ39:BA39"/>
    <mergeCell ref="BB39:BC39"/>
    <mergeCell ref="BD39:BI39"/>
    <mergeCell ref="AJ39:AK39"/>
    <mergeCell ref="AL39:AM39"/>
    <mergeCell ref="AN39:AO39"/>
    <mergeCell ref="AP39:AQ39"/>
    <mergeCell ref="AR39:AS39"/>
    <mergeCell ref="AT39:AU39"/>
    <mergeCell ref="C75:N75"/>
    <mergeCell ref="O75:Q75"/>
    <mergeCell ref="C76:N76"/>
    <mergeCell ref="O76:BH76"/>
    <mergeCell ref="C77:N77"/>
    <mergeCell ref="O77:R77"/>
    <mergeCell ref="B70:BC70"/>
    <mergeCell ref="BD70:BI70"/>
    <mergeCell ref="C73:N73"/>
    <mergeCell ref="O73:BH73"/>
    <mergeCell ref="C74:N74"/>
    <mergeCell ref="O74:Q74"/>
    <mergeCell ref="BD41:BI41"/>
    <mergeCell ref="BB64:BC64"/>
    <mergeCell ref="B48:T48"/>
    <mergeCell ref="U48:Z48"/>
    <mergeCell ref="AA48:AE48"/>
    <mergeCell ref="AF48:AG48"/>
    <mergeCell ref="AH48:AI48"/>
    <mergeCell ref="AJ48:AK48"/>
    <mergeCell ref="AL48:AM48"/>
    <mergeCell ref="AN48:AO48"/>
    <mergeCell ref="AP48:AQ48"/>
    <mergeCell ref="BD64:BI64"/>
    <mergeCell ref="B65:T65"/>
    <mergeCell ref="AX50:AY50"/>
    <mergeCell ref="AZ50:BA50"/>
    <mergeCell ref="BB50:BC50"/>
    <mergeCell ref="BD50:BI50"/>
    <mergeCell ref="AJ41:AK41"/>
    <mergeCell ref="AL41:AM41"/>
    <mergeCell ref="AN41:AO41"/>
    <mergeCell ref="C78:N78"/>
    <mergeCell ref="O78:Q78"/>
    <mergeCell ref="C79:N79"/>
    <mergeCell ref="O79:BH79"/>
    <mergeCell ref="B81:T83"/>
    <mergeCell ref="U81:Z83"/>
    <mergeCell ref="AA81:AE83"/>
    <mergeCell ref="AF81:AG83"/>
    <mergeCell ref="AH81:AI83"/>
    <mergeCell ref="AJ81:AK83"/>
    <mergeCell ref="AX81:AY83"/>
    <mergeCell ref="AZ81:BA83"/>
    <mergeCell ref="BB81:BC83"/>
    <mergeCell ref="BD81:BI83"/>
    <mergeCell ref="AT81:AU83"/>
    <mergeCell ref="AV81:AW83"/>
    <mergeCell ref="B84:T84"/>
    <mergeCell ref="U84:Z84"/>
    <mergeCell ref="AA84:AE84"/>
    <mergeCell ref="AF84:AG84"/>
    <mergeCell ref="AH84:AI84"/>
    <mergeCell ref="AL81:AM83"/>
    <mergeCell ref="AN81:AO83"/>
    <mergeCell ref="AP81:AQ83"/>
    <mergeCell ref="AR81:AS83"/>
    <mergeCell ref="AV84:AW84"/>
    <mergeCell ref="AX84:AY84"/>
    <mergeCell ref="AZ84:BA84"/>
    <mergeCell ref="BB84:BC84"/>
    <mergeCell ref="BD84:BI84"/>
    <mergeCell ref="AJ84:AK84"/>
    <mergeCell ref="AL84:AM84"/>
    <mergeCell ref="AN84:AO84"/>
    <mergeCell ref="AP84:AQ84"/>
    <mergeCell ref="AR84:AS84"/>
    <mergeCell ref="AT84:AU84"/>
    <mergeCell ref="AX85:AY85"/>
    <mergeCell ref="AZ85:BA85"/>
    <mergeCell ref="BB85:BC85"/>
    <mergeCell ref="BD85:BI85"/>
    <mergeCell ref="B86:T86"/>
    <mergeCell ref="U86:Z86"/>
    <mergeCell ref="AA86:AE86"/>
    <mergeCell ref="AF86:AG86"/>
    <mergeCell ref="AH86:AI86"/>
    <mergeCell ref="AL85:AM85"/>
    <mergeCell ref="AN85:AO85"/>
    <mergeCell ref="AP85:AQ85"/>
    <mergeCell ref="AR85:AS85"/>
    <mergeCell ref="AT85:AU85"/>
    <mergeCell ref="AV85:AW85"/>
    <mergeCell ref="B85:T85"/>
    <mergeCell ref="U85:Z85"/>
    <mergeCell ref="AA85:AE85"/>
    <mergeCell ref="AF85:AG85"/>
    <mergeCell ref="AH85:AI85"/>
    <mergeCell ref="AJ85:AK85"/>
    <mergeCell ref="AV86:AW86"/>
    <mergeCell ref="AX86:AY86"/>
    <mergeCell ref="AZ86:BA86"/>
    <mergeCell ref="BB86:BC86"/>
    <mergeCell ref="BD86:BI86"/>
    <mergeCell ref="AJ86:AK86"/>
    <mergeCell ref="AL86:AM86"/>
    <mergeCell ref="AN86:AO86"/>
    <mergeCell ref="AP86:AQ86"/>
    <mergeCell ref="AR86:AS86"/>
    <mergeCell ref="AT86:AU86"/>
    <mergeCell ref="AX87:AY87"/>
    <mergeCell ref="AZ87:BA87"/>
    <mergeCell ref="BB87:BC87"/>
    <mergeCell ref="BD87:BI87"/>
    <mergeCell ref="B88:T88"/>
    <mergeCell ref="U88:Z88"/>
    <mergeCell ref="AA88:AE88"/>
    <mergeCell ref="AF88:AG88"/>
    <mergeCell ref="AH88:AI88"/>
    <mergeCell ref="AL87:AM87"/>
    <mergeCell ref="AN87:AO87"/>
    <mergeCell ref="AP87:AQ87"/>
    <mergeCell ref="AR87:AS87"/>
    <mergeCell ref="AT87:AU87"/>
    <mergeCell ref="AV87:AW87"/>
    <mergeCell ref="B87:T87"/>
    <mergeCell ref="U87:Z87"/>
    <mergeCell ref="AA87:AE87"/>
    <mergeCell ref="AF87:AG87"/>
    <mergeCell ref="AH87:AI87"/>
    <mergeCell ref="AJ87:AK87"/>
    <mergeCell ref="AV88:AW88"/>
    <mergeCell ref="AX88:AY88"/>
    <mergeCell ref="AZ88:BA88"/>
    <mergeCell ref="BB88:BC88"/>
    <mergeCell ref="BD88:BI88"/>
    <mergeCell ref="AJ88:AK88"/>
    <mergeCell ref="AL88:AM88"/>
    <mergeCell ref="AN88:AO88"/>
    <mergeCell ref="AP88:AQ88"/>
    <mergeCell ref="AR88:AS88"/>
    <mergeCell ref="AT88:AU88"/>
    <mergeCell ref="AX92:AY92"/>
    <mergeCell ref="AZ92:BA92"/>
    <mergeCell ref="BB92:BC92"/>
    <mergeCell ref="BD92:BI92"/>
    <mergeCell ref="U93:Z93"/>
    <mergeCell ref="AA93:AE93"/>
    <mergeCell ref="AF93:AG93"/>
    <mergeCell ref="AH93:AI93"/>
    <mergeCell ref="AL92:AM92"/>
    <mergeCell ref="AN92:AO92"/>
    <mergeCell ref="AP92:AQ92"/>
    <mergeCell ref="AR92:AS92"/>
    <mergeCell ref="AT92:AU92"/>
    <mergeCell ref="AV92:AW92"/>
    <mergeCell ref="U92:Z92"/>
    <mergeCell ref="AA92:AE92"/>
    <mergeCell ref="AF92:AG92"/>
    <mergeCell ref="AH92:AI92"/>
    <mergeCell ref="AJ92:AK92"/>
    <mergeCell ref="AV93:AW93"/>
    <mergeCell ref="AX93:AY93"/>
    <mergeCell ref="AZ93:BA93"/>
    <mergeCell ref="BB93:BC93"/>
    <mergeCell ref="BD93:BI93"/>
    <mergeCell ref="AJ93:AK93"/>
    <mergeCell ref="AL93:AM93"/>
    <mergeCell ref="AN93:AO93"/>
    <mergeCell ref="AP93:AQ93"/>
    <mergeCell ref="AR93:AS93"/>
    <mergeCell ref="AT93:AU93"/>
    <mergeCell ref="C99:N99"/>
    <mergeCell ref="O99:Q99"/>
    <mergeCell ref="C100:N100"/>
    <mergeCell ref="O100:BH100"/>
    <mergeCell ref="C101:N101"/>
    <mergeCell ref="O101:R101"/>
    <mergeCell ref="B94:BC94"/>
    <mergeCell ref="BD94:BI94"/>
    <mergeCell ref="C97:N97"/>
    <mergeCell ref="O97:BH97"/>
    <mergeCell ref="C98:N98"/>
    <mergeCell ref="O98:Q98"/>
    <mergeCell ref="C102:N102"/>
    <mergeCell ref="O102:Q102"/>
    <mergeCell ref="C103:N103"/>
    <mergeCell ref="O103:BH103"/>
    <mergeCell ref="B105:T107"/>
    <mergeCell ref="U105:Z107"/>
    <mergeCell ref="AA105:AE107"/>
    <mergeCell ref="AF105:AG107"/>
    <mergeCell ref="AH105:AI107"/>
    <mergeCell ref="AJ105:AK107"/>
    <mergeCell ref="AX105:AY107"/>
    <mergeCell ref="AZ105:BA107"/>
    <mergeCell ref="BB105:BC107"/>
    <mergeCell ref="BD105:BI107"/>
    <mergeCell ref="AT105:AU107"/>
    <mergeCell ref="AV105:AW107"/>
    <mergeCell ref="B108:T108"/>
    <mergeCell ref="U108:Z108"/>
    <mergeCell ref="AA108:AE108"/>
    <mergeCell ref="AF108:AG108"/>
    <mergeCell ref="AH108:AI108"/>
    <mergeCell ref="AL105:AM107"/>
    <mergeCell ref="AN105:AO107"/>
    <mergeCell ref="AP105:AQ107"/>
    <mergeCell ref="AR105:AS107"/>
    <mergeCell ref="AV108:AW108"/>
    <mergeCell ref="AX108:AY108"/>
    <mergeCell ref="AZ108:BA108"/>
    <mergeCell ref="BB108:BC108"/>
    <mergeCell ref="BD108:BI108"/>
    <mergeCell ref="AJ108:AK108"/>
    <mergeCell ref="AL108:AM108"/>
    <mergeCell ref="AN108:AO108"/>
    <mergeCell ref="AP108:AQ108"/>
    <mergeCell ref="AR108:AS108"/>
    <mergeCell ref="AT108:AU108"/>
    <mergeCell ref="AX109:AY109"/>
    <mergeCell ref="AZ109:BA109"/>
    <mergeCell ref="BB109:BC109"/>
    <mergeCell ref="BD109:BI109"/>
    <mergeCell ref="B110:T110"/>
    <mergeCell ref="U110:Z110"/>
    <mergeCell ref="AA110:AE110"/>
    <mergeCell ref="AF110:AG110"/>
    <mergeCell ref="AH110:AI110"/>
    <mergeCell ref="AL109:AM109"/>
    <mergeCell ref="AN109:AO109"/>
    <mergeCell ref="AP109:AQ109"/>
    <mergeCell ref="AR109:AS109"/>
    <mergeCell ref="AT109:AU109"/>
    <mergeCell ref="AV109:AW109"/>
    <mergeCell ref="B109:T109"/>
    <mergeCell ref="U109:Z109"/>
    <mergeCell ref="AA109:AE109"/>
    <mergeCell ref="AF109:AG109"/>
    <mergeCell ref="AH109:AI109"/>
    <mergeCell ref="AJ109:AK109"/>
    <mergeCell ref="AV110:AW110"/>
    <mergeCell ref="AX110:AY110"/>
    <mergeCell ref="AZ110:BA110"/>
    <mergeCell ref="BB110:BC110"/>
    <mergeCell ref="BD110:BI110"/>
    <mergeCell ref="AJ110:AK110"/>
    <mergeCell ref="AL110:AM110"/>
    <mergeCell ref="AN110:AO110"/>
    <mergeCell ref="AP110:AQ110"/>
    <mergeCell ref="AR110:AS110"/>
    <mergeCell ref="AT110:AU110"/>
    <mergeCell ref="AX111:AY111"/>
    <mergeCell ref="AZ111:BA111"/>
    <mergeCell ref="BB111:BC111"/>
    <mergeCell ref="BD111:BI111"/>
    <mergeCell ref="B112:T112"/>
    <mergeCell ref="U112:Z112"/>
    <mergeCell ref="AA112:AE112"/>
    <mergeCell ref="AF112:AG112"/>
    <mergeCell ref="AH112:AI112"/>
    <mergeCell ref="AL111:AM111"/>
    <mergeCell ref="AN111:AO111"/>
    <mergeCell ref="AP111:AQ111"/>
    <mergeCell ref="AR111:AS111"/>
    <mergeCell ref="AT111:AU111"/>
    <mergeCell ref="AV111:AW111"/>
    <mergeCell ref="B111:T111"/>
    <mergeCell ref="U111:Z111"/>
    <mergeCell ref="AA111:AE111"/>
    <mergeCell ref="AF111:AG111"/>
    <mergeCell ref="AH111:AI111"/>
    <mergeCell ref="AJ111:AK111"/>
    <mergeCell ref="AV112:AW112"/>
    <mergeCell ref="AX112:AY112"/>
    <mergeCell ref="AZ112:BA112"/>
    <mergeCell ref="BB112:BC112"/>
    <mergeCell ref="BD112:BI112"/>
    <mergeCell ref="AJ112:AK112"/>
    <mergeCell ref="AL112:AM112"/>
    <mergeCell ref="AN112:AO112"/>
    <mergeCell ref="AP112:AQ112"/>
    <mergeCell ref="AR112:AS112"/>
    <mergeCell ref="AT112:AU112"/>
    <mergeCell ref="AX113:AY113"/>
    <mergeCell ref="AZ113:BA113"/>
    <mergeCell ref="BB113:BC113"/>
    <mergeCell ref="BD113:BI113"/>
    <mergeCell ref="AL113:AM113"/>
    <mergeCell ref="AN113:AO113"/>
    <mergeCell ref="AP113:AQ113"/>
    <mergeCell ref="AR113:AS113"/>
    <mergeCell ref="AT113:AU113"/>
    <mergeCell ref="AV113:AW113"/>
    <mergeCell ref="B113:T113"/>
    <mergeCell ref="U113:Z113"/>
    <mergeCell ref="AA113:AE113"/>
    <mergeCell ref="AF113:AG113"/>
    <mergeCell ref="AH113:AI113"/>
    <mergeCell ref="AJ113:AK113"/>
    <mergeCell ref="C119:N119"/>
    <mergeCell ref="O119:Q119"/>
    <mergeCell ref="C120:N120"/>
    <mergeCell ref="O120:BH120"/>
    <mergeCell ref="C121:N121"/>
    <mergeCell ref="O121:R121"/>
    <mergeCell ref="B114:BC114"/>
    <mergeCell ref="BD114:BI114"/>
    <mergeCell ref="C117:N117"/>
    <mergeCell ref="O117:BH117"/>
    <mergeCell ref="C118:N118"/>
    <mergeCell ref="O118:Q118"/>
    <mergeCell ref="C122:N122"/>
    <mergeCell ref="O122:Q122"/>
    <mergeCell ref="C123:N123"/>
    <mergeCell ref="O123:BH123"/>
    <mergeCell ref="B125:T127"/>
    <mergeCell ref="U125:Z127"/>
    <mergeCell ref="AA125:AE127"/>
    <mergeCell ref="AF125:AG127"/>
    <mergeCell ref="AH125:AI127"/>
    <mergeCell ref="AJ125:AK127"/>
    <mergeCell ref="AX125:AY127"/>
    <mergeCell ref="AZ125:BA127"/>
    <mergeCell ref="BB125:BC127"/>
    <mergeCell ref="BD125:BI127"/>
    <mergeCell ref="AT125:AU127"/>
    <mergeCell ref="AV125:AW127"/>
    <mergeCell ref="B128:T128"/>
    <mergeCell ref="U128:Z128"/>
    <mergeCell ref="AA128:AE128"/>
    <mergeCell ref="AF128:AG128"/>
    <mergeCell ref="AH128:AI128"/>
    <mergeCell ref="AL125:AM127"/>
    <mergeCell ref="AN125:AO127"/>
    <mergeCell ref="AP125:AQ127"/>
    <mergeCell ref="AR125:AS127"/>
    <mergeCell ref="AV128:AW128"/>
    <mergeCell ref="AX128:AY128"/>
    <mergeCell ref="AZ128:BA128"/>
    <mergeCell ref="BB128:BC128"/>
    <mergeCell ref="BD128:BI128"/>
    <mergeCell ref="AJ128:AK128"/>
    <mergeCell ref="AL128:AM128"/>
    <mergeCell ref="AN128:AO128"/>
    <mergeCell ref="AP128:AQ128"/>
    <mergeCell ref="AR128:AS128"/>
    <mergeCell ref="AT128:AU128"/>
    <mergeCell ref="BD129:BI129"/>
    <mergeCell ref="B130:T130"/>
    <mergeCell ref="U130:Z130"/>
    <mergeCell ref="AA130:AE130"/>
    <mergeCell ref="AF130:AG130"/>
    <mergeCell ref="AH130:AI130"/>
    <mergeCell ref="B129:T129"/>
    <mergeCell ref="U129:Z129"/>
    <mergeCell ref="AA129:AE129"/>
    <mergeCell ref="AV130:AW130"/>
    <mergeCell ref="AX130:AY130"/>
    <mergeCell ref="AZ130:BA130"/>
    <mergeCell ref="BB130:BC130"/>
    <mergeCell ref="BD130:BI130"/>
    <mergeCell ref="AJ130:AK130"/>
    <mergeCell ref="AL130:AM130"/>
    <mergeCell ref="AN130:AO130"/>
    <mergeCell ref="AP130:AQ130"/>
    <mergeCell ref="AR130:AS130"/>
    <mergeCell ref="AT130:AU130"/>
    <mergeCell ref="AF129:BC129"/>
    <mergeCell ref="C136:N136"/>
    <mergeCell ref="O136:Q136"/>
    <mergeCell ref="C137:N137"/>
    <mergeCell ref="O137:BH137"/>
    <mergeCell ref="C138:N138"/>
    <mergeCell ref="O138:R138"/>
    <mergeCell ref="B131:BC131"/>
    <mergeCell ref="BD131:BI131"/>
    <mergeCell ref="C134:N134"/>
    <mergeCell ref="O134:BH134"/>
    <mergeCell ref="C135:N135"/>
    <mergeCell ref="O135:Q135"/>
    <mergeCell ref="C139:N139"/>
    <mergeCell ref="O139:Q139"/>
    <mergeCell ref="C140:N140"/>
    <mergeCell ref="O140:BH140"/>
    <mergeCell ref="B142:T144"/>
    <mergeCell ref="U142:Z144"/>
    <mergeCell ref="AA142:AE144"/>
    <mergeCell ref="AF142:AG144"/>
    <mergeCell ref="AH142:AI144"/>
    <mergeCell ref="AJ142:AK144"/>
    <mergeCell ref="AX142:AY144"/>
    <mergeCell ref="AZ142:BA144"/>
    <mergeCell ref="BB142:BC144"/>
    <mergeCell ref="BD142:BI144"/>
    <mergeCell ref="AT142:AU144"/>
    <mergeCell ref="AV142:AW144"/>
    <mergeCell ref="B145:T145"/>
    <mergeCell ref="U145:Z145"/>
    <mergeCell ref="AA145:AE145"/>
    <mergeCell ref="AF145:AG145"/>
    <mergeCell ref="AH145:AI145"/>
    <mergeCell ref="AL142:AM144"/>
    <mergeCell ref="AN142:AO144"/>
    <mergeCell ref="AP142:AQ144"/>
    <mergeCell ref="AR142:AS144"/>
    <mergeCell ref="AV145:AW145"/>
    <mergeCell ref="AX145:AY145"/>
    <mergeCell ref="AZ145:BA145"/>
    <mergeCell ref="BB145:BC145"/>
    <mergeCell ref="BD145:BI145"/>
    <mergeCell ref="AJ145:AK145"/>
    <mergeCell ref="AL145:AM145"/>
    <mergeCell ref="AN145:AO145"/>
    <mergeCell ref="AP145:AQ145"/>
    <mergeCell ref="AR145:AS145"/>
    <mergeCell ref="AT145:AU145"/>
    <mergeCell ref="AX146:AY146"/>
    <mergeCell ref="AZ146:BA146"/>
    <mergeCell ref="BB146:BC146"/>
    <mergeCell ref="BD146:BI146"/>
    <mergeCell ref="B147:T147"/>
    <mergeCell ref="U147:Z147"/>
    <mergeCell ref="AA147:AE147"/>
    <mergeCell ref="AF147:AG147"/>
    <mergeCell ref="AH147:AI147"/>
    <mergeCell ref="AL146:AM146"/>
    <mergeCell ref="AN146:AO146"/>
    <mergeCell ref="AP146:AQ146"/>
    <mergeCell ref="AR146:AS146"/>
    <mergeCell ref="AT146:AU146"/>
    <mergeCell ref="AV146:AW146"/>
    <mergeCell ref="B146:T146"/>
    <mergeCell ref="U146:Z146"/>
    <mergeCell ref="AA146:AE146"/>
    <mergeCell ref="AF146:AG146"/>
    <mergeCell ref="AH146:AI146"/>
    <mergeCell ref="AJ146:AK146"/>
    <mergeCell ref="AV147:AW147"/>
    <mergeCell ref="AX147:AY147"/>
    <mergeCell ref="AZ147:BA147"/>
    <mergeCell ref="BB147:BC147"/>
    <mergeCell ref="BD147:BI147"/>
    <mergeCell ref="AJ147:AK147"/>
    <mergeCell ref="AL147:AM147"/>
    <mergeCell ref="AN147:AO147"/>
    <mergeCell ref="AP147:AQ147"/>
    <mergeCell ref="AR147:AS147"/>
    <mergeCell ref="AT147:AU147"/>
    <mergeCell ref="AX148:AY148"/>
    <mergeCell ref="AZ148:BA148"/>
    <mergeCell ref="BB148:BC148"/>
    <mergeCell ref="BD148:BI148"/>
    <mergeCell ref="AL148:AM148"/>
    <mergeCell ref="AN148:AO148"/>
    <mergeCell ref="AP148:AQ148"/>
    <mergeCell ref="AR148:AS148"/>
    <mergeCell ref="AT148:AU148"/>
    <mergeCell ref="AV148:AW148"/>
    <mergeCell ref="B148:T148"/>
    <mergeCell ref="U148:Z148"/>
    <mergeCell ref="AA148:AE148"/>
    <mergeCell ref="AF148:AG148"/>
    <mergeCell ref="AH148:AI148"/>
    <mergeCell ref="AJ148:AK148"/>
    <mergeCell ref="C154:N154"/>
    <mergeCell ref="O154:Q154"/>
    <mergeCell ref="C155:N155"/>
    <mergeCell ref="O155:BH155"/>
    <mergeCell ref="C156:N156"/>
    <mergeCell ref="O156:R156"/>
    <mergeCell ref="B149:BC149"/>
    <mergeCell ref="BD149:BI149"/>
    <mergeCell ref="C152:N152"/>
    <mergeCell ref="O152:BH152"/>
    <mergeCell ref="C153:N153"/>
    <mergeCell ref="O153:Q153"/>
    <mergeCell ref="C157:N157"/>
    <mergeCell ref="O157:Q157"/>
    <mergeCell ref="C158:N158"/>
    <mergeCell ref="O158:BH158"/>
    <mergeCell ref="B160:T162"/>
    <mergeCell ref="U160:Z162"/>
    <mergeCell ref="AA160:AE162"/>
    <mergeCell ref="AF160:AG162"/>
    <mergeCell ref="AH160:AI162"/>
    <mergeCell ref="AJ160:AK162"/>
    <mergeCell ref="AX160:AY162"/>
    <mergeCell ref="AZ160:BA162"/>
    <mergeCell ref="BB160:BC162"/>
    <mergeCell ref="BD160:BI162"/>
    <mergeCell ref="AT160:AU162"/>
    <mergeCell ref="AV160:AW162"/>
    <mergeCell ref="B163:T163"/>
    <mergeCell ref="U163:Z163"/>
    <mergeCell ref="AA163:AE163"/>
    <mergeCell ref="AF163:AG163"/>
    <mergeCell ref="AH163:AI163"/>
    <mergeCell ref="AL160:AM162"/>
    <mergeCell ref="AN160:AO162"/>
    <mergeCell ref="AP160:AQ162"/>
    <mergeCell ref="AR160:AS162"/>
    <mergeCell ref="AV163:AW163"/>
    <mergeCell ref="AX163:AY163"/>
    <mergeCell ref="AZ163:BA163"/>
    <mergeCell ref="BB163:BC163"/>
    <mergeCell ref="BD163:BI163"/>
    <mergeCell ref="AJ163:AK163"/>
    <mergeCell ref="AL163:AM163"/>
    <mergeCell ref="AN163:AO163"/>
    <mergeCell ref="AP163:AQ163"/>
    <mergeCell ref="AR163:AS163"/>
    <mergeCell ref="AT163:AU163"/>
    <mergeCell ref="AX164:AY164"/>
    <mergeCell ref="AZ164:BA164"/>
    <mergeCell ref="BB164:BC164"/>
    <mergeCell ref="BD164:BI164"/>
    <mergeCell ref="B165:T165"/>
    <mergeCell ref="U165:Z165"/>
    <mergeCell ref="AA165:AE165"/>
    <mergeCell ref="AF165:AG165"/>
    <mergeCell ref="AH165:AI165"/>
    <mergeCell ref="AL164:AM164"/>
    <mergeCell ref="AN164:AO164"/>
    <mergeCell ref="AP164:AQ164"/>
    <mergeCell ref="AR164:AS164"/>
    <mergeCell ref="AT164:AU164"/>
    <mergeCell ref="AV164:AW164"/>
    <mergeCell ref="B164:T164"/>
    <mergeCell ref="U164:Z164"/>
    <mergeCell ref="AA164:AE164"/>
    <mergeCell ref="AF164:AG164"/>
    <mergeCell ref="AH164:AI164"/>
    <mergeCell ref="AJ164:AK164"/>
    <mergeCell ref="AV165:AW165"/>
    <mergeCell ref="AX165:AY165"/>
    <mergeCell ref="AZ165:BA165"/>
    <mergeCell ref="BB165:BC165"/>
    <mergeCell ref="BD165:BI165"/>
    <mergeCell ref="AJ165:AK165"/>
    <mergeCell ref="AL165:AM165"/>
    <mergeCell ref="AN165:AO165"/>
    <mergeCell ref="BD166:BI166"/>
    <mergeCell ref="B168:T168"/>
    <mergeCell ref="U168:Z168"/>
    <mergeCell ref="AA168:AE168"/>
    <mergeCell ref="AF168:AG168"/>
    <mergeCell ref="AH168:AI168"/>
    <mergeCell ref="AL166:AM166"/>
    <mergeCell ref="AN166:AO166"/>
    <mergeCell ref="AP166:AQ166"/>
    <mergeCell ref="AR166:AS166"/>
    <mergeCell ref="AT166:AU166"/>
    <mergeCell ref="AV166:AW166"/>
    <mergeCell ref="B166:T166"/>
    <mergeCell ref="U166:Z166"/>
    <mergeCell ref="AA166:AE166"/>
    <mergeCell ref="AF166:AG166"/>
    <mergeCell ref="AH166:AI166"/>
    <mergeCell ref="AJ166:AK166"/>
    <mergeCell ref="AV168:AW168"/>
    <mergeCell ref="AX168:AY168"/>
    <mergeCell ref="AA172:AE172"/>
    <mergeCell ref="AF172:AG172"/>
    <mergeCell ref="AH172:AI172"/>
    <mergeCell ref="AJ172:AK172"/>
    <mergeCell ref="AR165:AS165"/>
    <mergeCell ref="AT165:AU165"/>
    <mergeCell ref="AX166:AY166"/>
    <mergeCell ref="AZ166:BA166"/>
    <mergeCell ref="BB166:BC166"/>
    <mergeCell ref="AL169:AM169"/>
    <mergeCell ref="AN169:AO169"/>
    <mergeCell ref="AP169:AQ169"/>
    <mergeCell ref="AR169:AS169"/>
    <mergeCell ref="AT169:AU169"/>
    <mergeCell ref="AV169:AW169"/>
    <mergeCell ref="AX169:AY169"/>
    <mergeCell ref="AZ169:BA169"/>
    <mergeCell ref="BB169:BC169"/>
    <mergeCell ref="AZ168:BA168"/>
    <mergeCell ref="BB168:BC168"/>
    <mergeCell ref="AP165:AQ165"/>
    <mergeCell ref="AX170:AY170"/>
    <mergeCell ref="AZ170:BA170"/>
    <mergeCell ref="BB170:BC170"/>
    <mergeCell ref="B174:BC174"/>
    <mergeCell ref="BD174:BI174"/>
    <mergeCell ref="B176:BC176"/>
    <mergeCell ref="BD176:BI176"/>
    <mergeCell ref="AV173:AW173"/>
    <mergeCell ref="AX173:AY173"/>
    <mergeCell ref="AZ173:BA173"/>
    <mergeCell ref="BB173:BC173"/>
    <mergeCell ref="BD173:BI173"/>
    <mergeCell ref="AJ173:AK173"/>
    <mergeCell ref="AL173:AM173"/>
    <mergeCell ref="AN173:AO173"/>
    <mergeCell ref="AP173:AQ173"/>
    <mergeCell ref="AR173:AS173"/>
    <mergeCell ref="AT173:AU173"/>
    <mergeCell ref="AX172:AY172"/>
    <mergeCell ref="AZ172:BA172"/>
    <mergeCell ref="BB172:BC172"/>
    <mergeCell ref="BD172:BI172"/>
    <mergeCell ref="B173:T173"/>
    <mergeCell ref="U173:Z173"/>
    <mergeCell ref="AA173:AE173"/>
    <mergeCell ref="AF173:AG173"/>
    <mergeCell ref="AH173:AI173"/>
    <mergeCell ref="AL172:AM172"/>
    <mergeCell ref="AN172:AO172"/>
    <mergeCell ref="AP172:AQ172"/>
    <mergeCell ref="AR172:AS172"/>
    <mergeCell ref="AT172:AU172"/>
    <mergeCell ref="AV172:AW172"/>
    <mergeCell ref="B172:T172"/>
    <mergeCell ref="U172:Z172"/>
    <mergeCell ref="AX41:AY41"/>
    <mergeCell ref="AZ41:BA41"/>
    <mergeCell ref="BB41:BC41"/>
    <mergeCell ref="AN42:AO42"/>
    <mergeCell ref="AP42:AQ42"/>
    <mergeCell ref="AR42:AS42"/>
    <mergeCell ref="AT42:AU42"/>
    <mergeCell ref="AV42:AW42"/>
    <mergeCell ref="AX42:AY42"/>
    <mergeCell ref="AZ42:BA42"/>
    <mergeCell ref="BB42:BC42"/>
    <mergeCell ref="AJ43:AK43"/>
    <mergeCell ref="AL43:AM43"/>
    <mergeCell ref="AN43:AO43"/>
    <mergeCell ref="AP43:AQ43"/>
    <mergeCell ref="AR43:AS43"/>
    <mergeCell ref="AT43:AU43"/>
    <mergeCell ref="AV43:AW43"/>
    <mergeCell ref="B50:T50"/>
    <mergeCell ref="U50:Z50"/>
    <mergeCell ref="AA50:AE50"/>
    <mergeCell ref="AF50:AG50"/>
    <mergeCell ref="AH50:AI50"/>
    <mergeCell ref="AJ50:AK50"/>
    <mergeCell ref="AL50:AM50"/>
    <mergeCell ref="AN50:AO50"/>
    <mergeCell ref="AP50:AQ50"/>
    <mergeCell ref="AR50:AS50"/>
    <mergeCell ref="AT50:AU50"/>
    <mergeCell ref="AV50:AW50"/>
    <mergeCell ref="AP41:AQ41"/>
    <mergeCell ref="AR41:AS41"/>
    <mergeCell ref="AT41:AU41"/>
    <mergeCell ref="AV41:AW41"/>
    <mergeCell ref="AT47:AU47"/>
    <mergeCell ref="AV47:AW47"/>
    <mergeCell ref="AR49:AS49"/>
    <mergeCell ref="AT49:AU49"/>
    <mergeCell ref="AV49:AW49"/>
    <mergeCell ref="B49:T49"/>
    <mergeCell ref="B46:T46"/>
    <mergeCell ref="U46:Z46"/>
    <mergeCell ref="AV45:AW45"/>
    <mergeCell ref="AJ47:AK47"/>
    <mergeCell ref="B45:T45"/>
    <mergeCell ref="U45:Z45"/>
    <mergeCell ref="AA45:AE45"/>
    <mergeCell ref="AF45:AG45"/>
    <mergeCell ref="AH45:AI45"/>
    <mergeCell ref="AJ45:AK45"/>
    <mergeCell ref="B52:T52"/>
    <mergeCell ref="U52:Z52"/>
    <mergeCell ref="AA52:AE52"/>
    <mergeCell ref="AF52:AG52"/>
    <mergeCell ref="AH52:AI52"/>
    <mergeCell ref="AJ52:AK52"/>
    <mergeCell ref="AL52:AM52"/>
    <mergeCell ref="AN52:AO52"/>
    <mergeCell ref="AP52:AQ52"/>
    <mergeCell ref="AR52:AS52"/>
    <mergeCell ref="AT52:AU52"/>
    <mergeCell ref="AV52:AW52"/>
    <mergeCell ref="AX52:AY52"/>
    <mergeCell ref="AZ52:BA52"/>
    <mergeCell ref="BB52:BC52"/>
    <mergeCell ref="BD52:BI52"/>
    <mergeCell ref="B51:T51"/>
    <mergeCell ref="U51:Z51"/>
    <mergeCell ref="AA51:AE51"/>
    <mergeCell ref="AF51:AG51"/>
    <mergeCell ref="AH51:AI51"/>
    <mergeCell ref="AJ51:AK51"/>
    <mergeCell ref="AL51:AM51"/>
    <mergeCell ref="AN51:AO51"/>
    <mergeCell ref="AP51:AQ51"/>
    <mergeCell ref="AR51:AS51"/>
    <mergeCell ref="AT51:AU51"/>
    <mergeCell ref="AV51:AW51"/>
    <mergeCell ref="AX51:AY51"/>
    <mergeCell ref="B53:T53"/>
    <mergeCell ref="U53:Z53"/>
    <mergeCell ref="AA53:AE53"/>
    <mergeCell ref="AF53:AG53"/>
    <mergeCell ref="AH53:AI53"/>
    <mergeCell ref="AJ53:AK53"/>
    <mergeCell ref="AL53:AM53"/>
    <mergeCell ref="AN53:AO53"/>
    <mergeCell ref="AP53:AQ53"/>
    <mergeCell ref="AR53:AS53"/>
    <mergeCell ref="AT53:AU53"/>
    <mergeCell ref="AV53:AW53"/>
    <mergeCell ref="AX53:AY53"/>
    <mergeCell ref="AZ53:BA53"/>
    <mergeCell ref="BB53:BC53"/>
    <mergeCell ref="BD53:BI53"/>
    <mergeCell ref="B54:T54"/>
    <mergeCell ref="U54:Z54"/>
    <mergeCell ref="AA54:AE54"/>
    <mergeCell ref="AF54:AG54"/>
    <mergeCell ref="AH54:AI54"/>
    <mergeCell ref="AJ54:AK54"/>
    <mergeCell ref="AL54:AM54"/>
    <mergeCell ref="AN54:AO54"/>
    <mergeCell ref="AP54:AQ54"/>
    <mergeCell ref="AR54:AS54"/>
    <mergeCell ref="AT54:AU54"/>
    <mergeCell ref="AV54:AW54"/>
    <mergeCell ref="AX54:AY54"/>
    <mergeCell ref="AZ54:BA54"/>
    <mergeCell ref="BB54:BC54"/>
    <mergeCell ref="BD54:BI54"/>
    <mergeCell ref="B55:T55"/>
    <mergeCell ref="U55:Z55"/>
    <mergeCell ref="AA55:AE55"/>
    <mergeCell ref="BD55:BI55"/>
    <mergeCell ref="AR57:AS57"/>
    <mergeCell ref="AT57:AU57"/>
    <mergeCell ref="AV57:AW57"/>
    <mergeCell ref="AX57:AY57"/>
    <mergeCell ref="AZ57:BA57"/>
    <mergeCell ref="BB57:BC57"/>
    <mergeCell ref="BD57:BI57"/>
    <mergeCell ref="B56:T56"/>
    <mergeCell ref="U56:Z56"/>
    <mergeCell ref="AA56:AE56"/>
    <mergeCell ref="AF56:AG56"/>
    <mergeCell ref="AH56:AI56"/>
    <mergeCell ref="AJ56:AK56"/>
    <mergeCell ref="AL56:AM56"/>
    <mergeCell ref="AN56:AO56"/>
    <mergeCell ref="AP56:AQ56"/>
    <mergeCell ref="AF55:BC55"/>
    <mergeCell ref="AF69:BC69"/>
    <mergeCell ref="AZ56:BA56"/>
    <mergeCell ref="BB56:BC56"/>
    <mergeCell ref="BD56:BI56"/>
    <mergeCell ref="AR59:AS59"/>
    <mergeCell ref="AT59:AU59"/>
    <mergeCell ref="AV59:AW59"/>
    <mergeCell ref="AX59:AY59"/>
    <mergeCell ref="AZ59:BA59"/>
    <mergeCell ref="BB59:BC59"/>
    <mergeCell ref="BD59:BI59"/>
    <mergeCell ref="U58:Z58"/>
    <mergeCell ref="AA58:AE58"/>
    <mergeCell ref="AF58:AG58"/>
    <mergeCell ref="AH58:AI58"/>
    <mergeCell ref="AJ58:AK58"/>
    <mergeCell ref="AL58:AM58"/>
    <mergeCell ref="AN58:AO58"/>
    <mergeCell ref="AP58:AQ58"/>
    <mergeCell ref="AR58:AS58"/>
    <mergeCell ref="AT58:AU58"/>
    <mergeCell ref="AV58:AW58"/>
    <mergeCell ref="AX58:AY58"/>
    <mergeCell ref="AZ58:BA58"/>
    <mergeCell ref="BB58:BC58"/>
    <mergeCell ref="BD58:BI58"/>
    <mergeCell ref="AR56:AS56"/>
    <mergeCell ref="AR66:AS66"/>
    <mergeCell ref="AT66:AU66"/>
    <mergeCell ref="AV66:AW66"/>
    <mergeCell ref="AX66:AY66"/>
    <mergeCell ref="AZ66:BA66"/>
  </mergeCells>
  <printOptions horizontalCentered="1"/>
  <pageMargins left="0" right="0" top="0" bottom="0" header="0.31496062992125984" footer="0.31496062992125984"/>
  <pageSetup scale="6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G152"/>
  <sheetViews>
    <sheetView zoomScale="90" zoomScaleNormal="90" workbookViewId="0">
      <selection activeCell="AX19" sqref="AX19"/>
    </sheetView>
  </sheetViews>
  <sheetFormatPr baseColWidth="10" defaultColWidth="3.42578125" defaultRowHeight="18" customHeight="1" x14ac:dyDescent="0.2"/>
  <cols>
    <col min="1" max="1" width="3.42578125" style="3"/>
    <col min="2" max="55" width="3.42578125" style="4"/>
    <col min="56" max="56" width="3.42578125" style="4" customWidth="1"/>
    <col min="57" max="60" width="3.42578125" style="4"/>
    <col min="61" max="61" width="3.28515625" style="4" customWidth="1"/>
    <col min="62" max="16384" width="3.42578125" style="4"/>
  </cols>
  <sheetData>
    <row r="1" spans="2:61" ht="8.25" customHeight="1" thickBot="1" x14ac:dyDescent="0.25"/>
    <row r="2" spans="2:61" ht="8.25" customHeight="1" x14ac:dyDescent="0.2">
      <c r="B2" s="107"/>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9"/>
    </row>
    <row r="3" spans="2:61" ht="18" customHeight="1" x14ac:dyDescent="0.2">
      <c r="B3" s="110" t="s">
        <v>0</v>
      </c>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2"/>
    </row>
    <row r="4" spans="2:61" ht="18" customHeight="1" x14ac:dyDescent="0.2">
      <c r="B4" s="113" t="s">
        <v>14</v>
      </c>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5"/>
    </row>
    <row r="5" spans="2:61" ht="18" customHeight="1" x14ac:dyDescent="0.2">
      <c r="B5" s="116" t="s">
        <v>15</v>
      </c>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8"/>
    </row>
    <row r="6" spans="2:61" ht="18" customHeight="1" x14ac:dyDescent="0.2">
      <c r="B6" s="116" t="s">
        <v>16</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8"/>
    </row>
    <row r="7" spans="2:61" ht="18" customHeight="1" x14ac:dyDescent="0.2">
      <c r="B7" s="116" t="s">
        <v>17</v>
      </c>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117"/>
      <c r="AU7" s="117"/>
      <c r="AV7" s="117"/>
      <c r="AW7" s="117"/>
      <c r="AX7" s="117"/>
      <c r="AY7" s="117"/>
      <c r="AZ7" s="117"/>
      <c r="BA7" s="117"/>
      <c r="BB7" s="117"/>
      <c r="BC7" s="117"/>
      <c r="BD7" s="117"/>
      <c r="BE7" s="117"/>
      <c r="BF7" s="117"/>
      <c r="BG7" s="117"/>
      <c r="BH7" s="117"/>
      <c r="BI7" s="118"/>
    </row>
    <row r="8" spans="2:61" ht="18" customHeight="1" x14ac:dyDescent="0.2">
      <c r="B8" s="116" t="s">
        <v>18</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8"/>
    </row>
    <row r="9" spans="2:61" ht="18" customHeight="1" x14ac:dyDescent="0.2">
      <c r="B9" s="144" t="s">
        <v>19</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6"/>
    </row>
    <row r="10" spans="2:61" ht="8.25" customHeight="1" thickBot="1" x14ac:dyDescent="0.25">
      <c r="B10" s="147"/>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c r="BI10" s="149"/>
    </row>
    <row r="11" spans="2:61" ht="8.25" customHeight="1" x14ac:dyDescent="0.2">
      <c r="B11" s="107"/>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9"/>
    </row>
    <row r="12" spans="2:61" ht="18" customHeight="1" x14ac:dyDescent="0.2">
      <c r="B12" s="113" t="s">
        <v>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5"/>
    </row>
    <row r="13" spans="2:61" ht="18" customHeight="1" x14ac:dyDescent="0.2">
      <c r="B13" s="150" t="s">
        <v>20</v>
      </c>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c r="AB13" s="151"/>
      <c r="AC13" s="151"/>
      <c r="AD13" s="151"/>
      <c r="AE13" s="151"/>
      <c r="AF13" s="151"/>
      <c r="AG13" s="151"/>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c r="BI13" s="152"/>
    </row>
    <row r="14" spans="2:61" ht="18" customHeight="1" x14ac:dyDescent="0.2">
      <c r="B14" s="150" t="s">
        <v>62</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c r="BI14" s="152"/>
    </row>
    <row r="15" spans="2:61" ht="8.25" customHeight="1" thickBot="1" x14ac:dyDescent="0.25">
      <c r="B15" s="137"/>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138"/>
      <c r="AZ15" s="138"/>
      <c r="BA15" s="138"/>
      <c r="BB15" s="138"/>
      <c r="BC15" s="138"/>
      <c r="BD15" s="138"/>
      <c r="BE15" s="138"/>
      <c r="BF15" s="138"/>
      <c r="BG15" s="138"/>
      <c r="BH15" s="138"/>
      <c r="BI15" s="139"/>
    </row>
    <row r="16" spans="2:61" ht="8.25" customHeight="1" x14ac:dyDescent="0.2">
      <c r="B16" s="140"/>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41"/>
      <c r="AV16" s="141"/>
      <c r="AW16" s="141"/>
      <c r="AX16" s="141"/>
      <c r="AY16" s="141"/>
      <c r="AZ16" s="141"/>
      <c r="BA16" s="141"/>
      <c r="BB16" s="141"/>
      <c r="BC16" s="141"/>
      <c r="BD16" s="141"/>
      <c r="BE16" s="141"/>
      <c r="BF16" s="141"/>
      <c r="BG16" s="141"/>
      <c r="BH16" s="141"/>
      <c r="BI16" s="142"/>
    </row>
    <row r="17" spans="2:85" ht="18" customHeight="1" x14ac:dyDescent="0.2">
      <c r="B17" s="5"/>
      <c r="C17" s="154" t="s">
        <v>63</v>
      </c>
      <c r="D17" s="154"/>
      <c r="E17" s="154"/>
      <c r="F17" s="154"/>
      <c r="G17" s="154"/>
      <c r="H17" s="154"/>
      <c r="I17" s="154"/>
      <c r="J17" s="154"/>
      <c r="K17" s="154"/>
      <c r="L17" s="154"/>
      <c r="M17" s="154"/>
      <c r="N17" s="154"/>
      <c r="O17" s="154"/>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1"/>
      <c r="AU17" s="1"/>
      <c r="AV17" s="7"/>
      <c r="AW17" s="8"/>
      <c r="AX17" s="8"/>
      <c r="AY17" s="8"/>
      <c r="AZ17" s="8"/>
      <c r="BA17" s="8"/>
      <c r="BB17" s="8"/>
      <c r="BC17" s="1"/>
      <c r="BD17" s="1"/>
      <c r="BE17" s="114" t="s">
        <v>3</v>
      </c>
      <c r="BF17" s="114"/>
      <c r="BG17" s="143">
        <v>2016</v>
      </c>
      <c r="BH17" s="143"/>
      <c r="BI17" s="9"/>
    </row>
    <row r="18" spans="2:85" ht="8.25" customHeight="1" x14ac:dyDescent="0.2">
      <c r="B18" s="5"/>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1"/>
      <c r="AJ18" s="11"/>
      <c r="AK18" s="11"/>
      <c r="AL18" s="11"/>
      <c r="AM18" s="11"/>
      <c r="AN18" s="11"/>
      <c r="AO18" s="11"/>
      <c r="AP18" s="11"/>
      <c r="AQ18" s="8"/>
      <c r="AR18" s="8"/>
      <c r="AS18" s="8"/>
      <c r="AT18" s="8"/>
      <c r="AU18" s="8"/>
      <c r="AV18" s="7"/>
      <c r="AW18" s="8"/>
      <c r="AX18" s="8"/>
      <c r="AY18" s="8"/>
      <c r="AZ18" s="8"/>
      <c r="BA18" s="8"/>
      <c r="BB18" s="8"/>
      <c r="BC18" s="1"/>
      <c r="BD18" s="1"/>
      <c r="BE18" s="1"/>
      <c r="BF18" s="1"/>
      <c r="BG18" s="1"/>
      <c r="BH18" s="1"/>
      <c r="BI18" s="9"/>
    </row>
    <row r="19" spans="2:85" ht="18" customHeight="1" x14ac:dyDescent="0.2">
      <c r="B19" s="5"/>
      <c r="C19" s="154" t="s">
        <v>4</v>
      </c>
      <c r="D19" s="154"/>
      <c r="E19" s="154"/>
      <c r="F19" s="154"/>
      <c r="G19" s="154"/>
      <c r="H19" s="154"/>
      <c r="I19" s="154"/>
      <c r="J19" s="154"/>
      <c r="K19" s="154"/>
      <c r="L19" s="154"/>
      <c r="M19" s="154"/>
      <c r="N19" s="10"/>
      <c r="O19" s="10"/>
      <c r="P19" s="10"/>
      <c r="Q19" s="10"/>
      <c r="R19" s="10"/>
      <c r="S19" s="10"/>
      <c r="T19" s="10"/>
      <c r="U19" s="10"/>
      <c r="V19" s="10"/>
      <c r="W19" s="10"/>
      <c r="X19" s="10"/>
      <c r="Y19" s="10"/>
      <c r="Z19" s="10"/>
      <c r="AA19" s="10"/>
      <c r="AB19" s="10"/>
      <c r="AC19" s="10"/>
      <c r="AD19" s="10"/>
      <c r="AE19" s="10"/>
      <c r="AF19" s="10"/>
      <c r="AG19" s="10"/>
      <c r="AH19" s="10"/>
      <c r="AI19" s="11"/>
      <c r="AJ19" s="11"/>
      <c r="AK19" s="11"/>
      <c r="AL19" s="11"/>
      <c r="AM19" s="11"/>
      <c r="AN19" s="11"/>
      <c r="AO19" s="11"/>
      <c r="AP19" s="11"/>
      <c r="AQ19" s="8"/>
      <c r="AR19" s="8"/>
      <c r="AS19" s="8"/>
      <c r="AT19" s="1"/>
      <c r="AU19" s="1"/>
      <c r="AV19" s="1"/>
      <c r="AW19" s="1"/>
      <c r="AX19" s="1"/>
      <c r="AY19" s="1"/>
      <c r="AZ19" s="1"/>
      <c r="BA19" s="8"/>
      <c r="BB19" s="153" t="s">
        <v>897</v>
      </c>
      <c r="BC19" s="153"/>
      <c r="BD19" s="153"/>
      <c r="BE19" s="153"/>
      <c r="BF19" s="153"/>
      <c r="BG19" s="153"/>
      <c r="BH19" s="153"/>
      <c r="BI19" s="9"/>
    </row>
    <row r="20" spans="2:85" ht="8.25" customHeight="1" thickBot="1" x14ac:dyDescent="0.25">
      <c r="B20" s="12"/>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4"/>
      <c r="AJ20" s="14"/>
      <c r="AK20" s="14"/>
      <c r="AL20" s="14"/>
      <c r="AM20" s="14"/>
      <c r="AN20" s="14"/>
      <c r="AO20" s="14"/>
      <c r="AP20" s="14"/>
      <c r="AQ20" s="15"/>
      <c r="AR20" s="15"/>
      <c r="AS20" s="15"/>
      <c r="AT20" s="15"/>
      <c r="AU20" s="15"/>
      <c r="AV20" s="15"/>
      <c r="AW20" s="15"/>
      <c r="AX20" s="15"/>
      <c r="AY20" s="15"/>
      <c r="AZ20" s="15"/>
      <c r="BA20" s="15"/>
      <c r="BB20" s="15"/>
      <c r="BC20" s="16"/>
      <c r="BD20" s="16"/>
      <c r="BE20" s="16"/>
      <c r="BF20" s="16"/>
      <c r="BG20" s="16"/>
      <c r="BH20" s="16"/>
      <c r="BI20" s="17"/>
    </row>
    <row r="21" spans="2:85" ht="8.25" customHeight="1" x14ac:dyDescent="0.2">
      <c r="B21" s="18"/>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20"/>
      <c r="AJ21" s="20"/>
      <c r="AK21" s="20"/>
      <c r="AL21" s="20"/>
      <c r="AM21" s="20"/>
      <c r="AN21" s="20"/>
      <c r="AO21" s="20"/>
      <c r="AP21" s="20"/>
      <c r="AQ21" s="21"/>
      <c r="AR21" s="21"/>
      <c r="AS21" s="21"/>
      <c r="AT21" s="21"/>
      <c r="AU21" s="21"/>
      <c r="AV21" s="21"/>
      <c r="AW21" s="21"/>
      <c r="AX21" s="21"/>
      <c r="AY21" s="21"/>
      <c r="AZ21" s="21"/>
      <c r="BA21" s="21"/>
      <c r="BB21" s="21"/>
      <c r="BC21" s="22"/>
      <c r="BD21" s="22"/>
      <c r="BE21" s="22"/>
      <c r="BF21" s="22"/>
      <c r="BG21" s="22"/>
      <c r="BH21" s="22"/>
      <c r="BI21" s="23"/>
    </row>
    <row r="22" spans="2:85" ht="18" customHeight="1" x14ac:dyDescent="0.2">
      <c r="B22" s="5"/>
      <c r="C22" s="155" t="s">
        <v>5</v>
      </c>
      <c r="D22" s="161"/>
      <c r="E22" s="161"/>
      <c r="F22" s="161"/>
      <c r="G22" s="161"/>
      <c r="H22" s="161"/>
      <c r="I22" s="161"/>
      <c r="J22" s="161"/>
      <c r="K22" s="161"/>
      <c r="L22" s="161"/>
      <c r="M22" s="161"/>
      <c r="N22" s="161"/>
      <c r="O22" s="158" t="s">
        <v>224</v>
      </c>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8"/>
      <c r="AW22" s="158"/>
      <c r="AX22" s="158"/>
      <c r="AY22" s="158"/>
      <c r="AZ22" s="158"/>
      <c r="BA22" s="158"/>
      <c r="BB22" s="158"/>
      <c r="BC22" s="158"/>
      <c r="BD22" s="158"/>
      <c r="BE22" s="158"/>
      <c r="BF22" s="158"/>
      <c r="BG22" s="158"/>
      <c r="BH22" s="158"/>
      <c r="BI22" s="9"/>
    </row>
    <row r="23" spans="2:85" ht="18" customHeight="1" x14ac:dyDescent="0.2">
      <c r="B23" s="5"/>
      <c r="C23" s="155" t="s">
        <v>7</v>
      </c>
      <c r="D23" s="161"/>
      <c r="E23" s="161"/>
      <c r="F23" s="161"/>
      <c r="G23" s="161"/>
      <c r="H23" s="161"/>
      <c r="I23" s="161"/>
      <c r="J23" s="161"/>
      <c r="K23" s="161"/>
      <c r="L23" s="161"/>
      <c r="M23" s="161"/>
      <c r="N23" s="161"/>
      <c r="O23" s="158" t="s">
        <v>225</v>
      </c>
      <c r="P23" s="158"/>
      <c r="Q23" s="158"/>
      <c r="R23" s="29"/>
      <c r="S23" s="29"/>
      <c r="T23" s="29"/>
      <c r="U23" s="29"/>
      <c r="V23" s="29"/>
      <c r="W23" s="29"/>
      <c r="X23" s="29"/>
      <c r="Y23" s="29"/>
      <c r="Z23" s="29"/>
      <c r="AA23" s="29"/>
      <c r="AB23" s="29"/>
      <c r="AC23" s="29"/>
      <c r="AD23" s="29"/>
      <c r="AE23" s="29"/>
      <c r="AF23" s="29"/>
      <c r="AG23" s="29"/>
      <c r="AH23" s="29"/>
      <c r="AI23" s="30"/>
      <c r="AJ23" s="30"/>
      <c r="AK23" s="30"/>
      <c r="AL23" s="30"/>
      <c r="AM23" s="30"/>
      <c r="AN23" s="30"/>
      <c r="AO23" s="30"/>
      <c r="AP23" s="30"/>
      <c r="AQ23" s="30"/>
      <c r="AR23" s="30"/>
      <c r="AS23" s="30"/>
      <c r="AT23" s="30"/>
      <c r="AU23" s="30"/>
      <c r="AV23" s="30"/>
      <c r="AW23" s="30"/>
      <c r="AX23" s="30"/>
      <c r="AY23" s="30"/>
      <c r="AZ23" s="30"/>
      <c r="BA23" s="30"/>
      <c r="BB23" s="30"/>
      <c r="BC23" s="29"/>
      <c r="BD23" s="29"/>
      <c r="BE23" s="29"/>
      <c r="BF23" s="29"/>
      <c r="BG23" s="29"/>
      <c r="BH23" s="29"/>
      <c r="BI23" s="9"/>
    </row>
    <row r="24" spans="2:85" ht="18" customHeight="1" x14ac:dyDescent="0.2">
      <c r="B24" s="5"/>
      <c r="C24" s="155" t="s">
        <v>11</v>
      </c>
      <c r="D24" s="155"/>
      <c r="E24" s="155"/>
      <c r="F24" s="155"/>
      <c r="G24" s="155"/>
      <c r="H24" s="155"/>
      <c r="I24" s="155"/>
      <c r="J24" s="155"/>
      <c r="K24" s="155"/>
      <c r="L24" s="155"/>
      <c r="M24" s="155"/>
      <c r="N24" s="155"/>
      <c r="O24" s="160">
        <v>0.2</v>
      </c>
      <c r="P24" s="158"/>
      <c r="Q24" s="158"/>
      <c r="R24" s="29"/>
      <c r="S24" s="29"/>
      <c r="T24" s="29"/>
      <c r="U24" s="29"/>
      <c r="V24" s="29"/>
      <c r="W24" s="29"/>
      <c r="X24" s="29"/>
      <c r="Y24" s="29"/>
      <c r="Z24" s="29"/>
      <c r="AA24" s="29"/>
      <c r="AB24" s="29"/>
      <c r="AC24" s="29"/>
      <c r="AD24" s="29"/>
      <c r="AE24" s="29"/>
      <c r="AF24" s="29"/>
      <c r="AG24" s="29"/>
      <c r="AH24" s="29"/>
      <c r="AI24" s="30"/>
      <c r="AJ24" s="30"/>
      <c r="AK24" s="30"/>
      <c r="AL24" s="30"/>
      <c r="AM24" s="30"/>
      <c r="AN24" s="30"/>
      <c r="AO24" s="30"/>
      <c r="AP24" s="30"/>
      <c r="AQ24" s="30"/>
      <c r="AR24" s="30"/>
      <c r="AS24" s="30"/>
      <c r="AT24" s="30"/>
      <c r="AU24" s="30"/>
      <c r="AV24" s="30"/>
      <c r="AW24" s="30"/>
      <c r="AX24" s="30"/>
      <c r="AY24" s="30"/>
      <c r="AZ24" s="30"/>
      <c r="BA24" s="30"/>
      <c r="BB24" s="30"/>
      <c r="BC24" s="29"/>
      <c r="BD24" s="29"/>
      <c r="BE24" s="29"/>
      <c r="BF24" s="29"/>
      <c r="BG24" s="29"/>
      <c r="BH24" s="29"/>
      <c r="BI24" s="9"/>
    </row>
    <row r="25" spans="2:85" ht="12.75" x14ac:dyDescent="0.2">
      <c r="B25" s="5"/>
      <c r="C25" s="155" t="s">
        <v>6</v>
      </c>
      <c r="D25" s="155"/>
      <c r="E25" s="155"/>
      <c r="F25" s="155"/>
      <c r="G25" s="155"/>
      <c r="H25" s="155"/>
      <c r="I25" s="155"/>
      <c r="J25" s="155"/>
      <c r="K25" s="155"/>
      <c r="L25" s="155"/>
      <c r="M25" s="155"/>
      <c r="N25" s="155"/>
      <c r="O25" s="156" t="s">
        <v>226</v>
      </c>
      <c r="P25" s="156"/>
      <c r="Q25" s="156"/>
      <c r="R25" s="156"/>
      <c r="S25" s="156"/>
      <c r="T25" s="156"/>
      <c r="U25" s="156"/>
      <c r="V25" s="156"/>
      <c r="W25" s="156"/>
      <c r="X25" s="156"/>
      <c r="Y25" s="156"/>
      <c r="Z25" s="156"/>
      <c r="AA25" s="156"/>
      <c r="AB25" s="156"/>
      <c r="AC25" s="156"/>
      <c r="AD25" s="156"/>
      <c r="AE25" s="156"/>
      <c r="AF25" s="156"/>
      <c r="AG25" s="156"/>
      <c r="AH25" s="156"/>
      <c r="AI25" s="156"/>
      <c r="AJ25" s="156"/>
      <c r="AK25" s="156"/>
      <c r="AL25" s="156"/>
      <c r="AM25" s="156"/>
      <c r="AN25" s="156"/>
      <c r="AO25" s="156"/>
      <c r="AP25" s="156"/>
      <c r="AQ25" s="156"/>
      <c r="AR25" s="156"/>
      <c r="AS25" s="156"/>
      <c r="AT25" s="156"/>
      <c r="AU25" s="156"/>
      <c r="AV25" s="156"/>
      <c r="AW25" s="156"/>
      <c r="AX25" s="156"/>
      <c r="AY25" s="156"/>
      <c r="AZ25" s="156"/>
      <c r="BA25" s="156"/>
      <c r="BB25" s="156"/>
      <c r="BC25" s="156"/>
      <c r="BD25" s="156"/>
      <c r="BE25" s="156"/>
      <c r="BF25" s="156"/>
      <c r="BG25" s="156"/>
      <c r="BH25" s="156"/>
      <c r="BI25" s="9"/>
    </row>
    <row r="26" spans="2:85" ht="18" customHeight="1" x14ac:dyDescent="0.2">
      <c r="B26" s="5"/>
      <c r="C26" s="155" t="s">
        <v>7</v>
      </c>
      <c r="D26" s="155"/>
      <c r="E26" s="155"/>
      <c r="F26" s="155"/>
      <c r="G26" s="155"/>
      <c r="H26" s="155"/>
      <c r="I26" s="155"/>
      <c r="J26" s="155"/>
      <c r="K26" s="155"/>
      <c r="L26" s="155"/>
      <c r="M26" s="155"/>
      <c r="N26" s="155"/>
      <c r="O26" s="158" t="s">
        <v>227</v>
      </c>
      <c r="P26" s="158"/>
      <c r="Q26" s="158"/>
      <c r="R26" s="158"/>
      <c r="S26" s="29"/>
      <c r="T26" s="29"/>
      <c r="U26" s="29"/>
      <c r="V26" s="29"/>
      <c r="W26" s="29"/>
      <c r="X26" s="29"/>
      <c r="Y26" s="29"/>
      <c r="Z26" s="29"/>
      <c r="AA26" s="29"/>
      <c r="AB26" s="29"/>
      <c r="AC26" s="29"/>
      <c r="AD26" s="29"/>
      <c r="AE26" s="29"/>
      <c r="AF26" s="29"/>
      <c r="AG26" s="29"/>
      <c r="AH26" s="29"/>
      <c r="AI26" s="30"/>
      <c r="AJ26" s="30"/>
      <c r="AK26" s="30"/>
      <c r="AL26" s="30"/>
      <c r="AM26" s="30"/>
      <c r="AN26" s="30"/>
      <c r="AO26" s="30"/>
      <c r="AP26" s="30"/>
      <c r="AQ26" s="30"/>
      <c r="AR26" s="30"/>
      <c r="AS26" s="30"/>
      <c r="AT26" s="30"/>
      <c r="AU26" s="30"/>
      <c r="AV26" s="30"/>
      <c r="AW26" s="30"/>
      <c r="AX26" s="30"/>
      <c r="AY26" s="30"/>
      <c r="AZ26" s="30"/>
      <c r="BA26" s="30"/>
      <c r="BB26" s="30"/>
      <c r="BC26" s="29"/>
      <c r="BD26" s="29"/>
      <c r="BE26" s="29"/>
      <c r="BF26" s="29"/>
      <c r="BG26" s="29"/>
      <c r="BH26" s="29"/>
      <c r="BI26" s="9"/>
    </row>
    <row r="27" spans="2:85" ht="18" customHeight="1" x14ac:dyDescent="0.2">
      <c r="B27" s="5"/>
      <c r="C27" s="155" t="s">
        <v>10</v>
      </c>
      <c r="D27" s="155"/>
      <c r="E27" s="155"/>
      <c r="F27" s="155"/>
      <c r="G27" s="155"/>
      <c r="H27" s="155"/>
      <c r="I27" s="155"/>
      <c r="J27" s="155"/>
      <c r="K27" s="155"/>
      <c r="L27" s="155"/>
      <c r="M27" s="155"/>
      <c r="N27" s="155"/>
      <c r="O27" s="160">
        <v>0.2</v>
      </c>
      <c r="P27" s="158"/>
      <c r="Q27" s="158"/>
      <c r="R27" s="29"/>
      <c r="S27" s="29"/>
      <c r="T27" s="29"/>
      <c r="U27" s="29"/>
      <c r="V27" s="29"/>
      <c r="W27" s="29"/>
      <c r="X27" s="29"/>
      <c r="Y27" s="29"/>
      <c r="Z27" s="29"/>
      <c r="AA27" s="29"/>
      <c r="AB27" s="29"/>
      <c r="AC27" s="29"/>
      <c r="AD27" s="29"/>
      <c r="AE27" s="29"/>
      <c r="AF27" s="29"/>
      <c r="AG27" s="29"/>
      <c r="AH27" s="29"/>
      <c r="AI27" s="30"/>
      <c r="AJ27" s="30"/>
      <c r="AK27" s="30"/>
      <c r="AL27" s="30"/>
      <c r="AM27" s="30"/>
      <c r="AN27" s="30"/>
      <c r="AO27" s="30"/>
      <c r="AP27" s="30"/>
      <c r="AQ27" s="30"/>
      <c r="AR27" s="30"/>
      <c r="AS27" s="30"/>
      <c r="AT27" s="30"/>
      <c r="AU27" s="30"/>
      <c r="AV27" s="30"/>
      <c r="AW27" s="30"/>
      <c r="AX27" s="30"/>
      <c r="AY27" s="30"/>
      <c r="AZ27" s="30"/>
      <c r="BA27" s="30"/>
      <c r="BB27" s="30"/>
      <c r="BC27" s="29"/>
      <c r="BD27" s="29"/>
      <c r="BE27" s="29"/>
      <c r="BF27" s="29"/>
      <c r="BG27" s="29"/>
      <c r="BH27" s="29"/>
      <c r="BI27" s="9"/>
    </row>
    <row r="28" spans="2:85" ht="18" customHeight="1" x14ac:dyDescent="0.2">
      <c r="B28" s="5"/>
      <c r="C28" s="155" t="s">
        <v>8</v>
      </c>
      <c r="D28" s="155"/>
      <c r="E28" s="155"/>
      <c r="F28" s="155"/>
      <c r="G28" s="155"/>
      <c r="H28" s="155"/>
      <c r="I28" s="155"/>
      <c r="J28" s="155"/>
      <c r="K28" s="155"/>
      <c r="L28" s="155"/>
      <c r="M28" s="155"/>
      <c r="N28" s="155"/>
      <c r="O28" s="158" t="s">
        <v>68</v>
      </c>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8"/>
      <c r="AY28" s="158"/>
      <c r="AZ28" s="158"/>
      <c r="BA28" s="158"/>
      <c r="BB28" s="158"/>
      <c r="BC28" s="158"/>
      <c r="BD28" s="158"/>
      <c r="BE28" s="158"/>
      <c r="BF28" s="158"/>
      <c r="BG28" s="158"/>
      <c r="BH28" s="158"/>
      <c r="BI28" s="9"/>
    </row>
    <row r="29" spans="2:85" ht="9.75" customHeight="1" thickBot="1" x14ac:dyDescent="0.25">
      <c r="B29" s="12"/>
      <c r="C29" s="24"/>
      <c r="D29" s="24"/>
      <c r="E29" s="24"/>
      <c r="F29" s="24"/>
      <c r="G29" s="24"/>
      <c r="H29" s="24"/>
      <c r="I29" s="24"/>
      <c r="J29" s="24"/>
      <c r="K29" s="24"/>
      <c r="L29" s="24"/>
      <c r="M29" s="24"/>
      <c r="N29" s="24"/>
      <c r="O29" s="2"/>
      <c r="P29" s="2"/>
      <c r="Q29" s="2"/>
      <c r="R29" s="2"/>
      <c r="S29" s="2"/>
      <c r="T29" s="2"/>
      <c r="U29" s="2"/>
      <c r="V29" s="2"/>
      <c r="W29" s="2"/>
      <c r="X29" s="2"/>
      <c r="Y29" s="2"/>
      <c r="Z29" s="2"/>
      <c r="AA29" s="2"/>
      <c r="AB29" s="2"/>
      <c r="AC29" s="2"/>
      <c r="AD29" s="2"/>
      <c r="AE29" s="2"/>
      <c r="AF29" s="2"/>
      <c r="AG29" s="2"/>
      <c r="AH29" s="2"/>
      <c r="AI29" s="25"/>
      <c r="AJ29" s="25"/>
      <c r="AK29" s="25"/>
      <c r="AL29" s="25"/>
      <c r="AM29" s="25"/>
      <c r="AN29" s="25"/>
      <c r="AO29" s="25"/>
      <c r="AP29" s="25"/>
      <c r="AQ29" s="25"/>
      <c r="AR29" s="25"/>
      <c r="AS29" s="25"/>
      <c r="AT29" s="25"/>
      <c r="AU29" s="25"/>
      <c r="AV29" s="25"/>
      <c r="AW29" s="25"/>
      <c r="AX29" s="25"/>
      <c r="AY29" s="25"/>
      <c r="AZ29" s="25"/>
      <c r="BA29" s="25"/>
      <c r="BB29" s="25"/>
      <c r="BC29" s="16"/>
      <c r="BD29" s="16"/>
      <c r="BE29" s="16"/>
      <c r="BF29" s="16"/>
      <c r="BG29" s="16"/>
      <c r="BH29" s="16"/>
      <c r="BI29" s="17"/>
    </row>
    <row r="30" spans="2:85" ht="9.75" customHeight="1" x14ac:dyDescent="0.2">
      <c r="B30" s="122" t="s">
        <v>12</v>
      </c>
      <c r="C30" s="162"/>
      <c r="D30" s="162"/>
      <c r="E30" s="162"/>
      <c r="F30" s="162"/>
      <c r="G30" s="162"/>
      <c r="H30" s="162"/>
      <c r="I30" s="162"/>
      <c r="J30" s="162"/>
      <c r="K30" s="162"/>
      <c r="L30" s="162"/>
      <c r="M30" s="162"/>
      <c r="N30" s="162"/>
      <c r="O30" s="162"/>
      <c r="P30" s="162"/>
      <c r="Q30" s="162"/>
      <c r="R30" s="162"/>
      <c r="S30" s="162"/>
      <c r="T30" s="123"/>
      <c r="U30" s="122" t="s">
        <v>13</v>
      </c>
      <c r="V30" s="162"/>
      <c r="W30" s="162"/>
      <c r="X30" s="162"/>
      <c r="Y30" s="162"/>
      <c r="Z30" s="123"/>
      <c r="AA30" s="128" t="s">
        <v>2</v>
      </c>
      <c r="AB30" s="129"/>
      <c r="AC30" s="129"/>
      <c r="AD30" s="129"/>
      <c r="AE30" s="130"/>
      <c r="AF30" s="122" t="s">
        <v>32</v>
      </c>
      <c r="AG30" s="123"/>
      <c r="AH30" s="122" t="s">
        <v>21</v>
      </c>
      <c r="AI30" s="123"/>
      <c r="AJ30" s="122" t="s">
        <v>22</v>
      </c>
      <c r="AK30" s="123"/>
      <c r="AL30" s="122" t="s">
        <v>23</v>
      </c>
      <c r="AM30" s="123"/>
      <c r="AN30" s="122" t="s">
        <v>24</v>
      </c>
      <c r="AO30" s="123"/>
      <c r="AP30" s="122" t="s">
        <v>25</v>
      </c>
      <c r="AQ30" s="123"/>
      <c r="AR30" s="122" t="s">
        <v>26</v>
      </c>
      <c r="AS30" s="123"/>
      <c r="AT30" s="122" t="s">
        <v>27</v>
      </c>
      <c r="AU30" s="123"/>
      <c r="AV30" s="122" t="s">
        <v>28</v>
      </c>
      <c r="AW30" s="123"/>
      <c r="AX30" s="122" t="s">
        <v>29</v>
      </c>
      <c r="AY30" s="123"/>
      <c r="AZ30" s="122" t="s">
        <v>30</v>
      </c>
      <c r="BA30" s="123"/>
      <c r="BB30" s="122" t="s">
        <v>31</v>
      </c>
      <c r="BC30" s="123"/>
      <c r="BD30" s="128" t="s">
        <v>9</v>
      </c>
      <c r="BE30" s="129"/>
      <c r="BF30" s="129"/>
      <c r="BG30" s="129"/>
      <c r="BH30" s="129"/>
      <c r="BI30" s="130"/>
    </row>
    <row r="31" spans="2:85" ht="18" customHeight="1" x14ac:dyDescent="0.2">
      <c r="B31" s="124"/>
      <c r="C31" s="163"/>
      <c r="D31" s="163"/>
      <c r="E31" s="163"/>
      <c r="F31" s="163"/>
      <c r="G31" s="163"/>
      <c r="H31" s="163"/>
      <c r="I31" s="163"/>
      <c r="J31" s="163"/>
      <c r="K31" s="163"/>
      <c r="L31" s="163"/>
      <c r="M31" s="163"/>
      <c r="N31" s="163"/>
      <c r="O31" s="163"/>
      <c r="P31" s="163"/>
      <c r="Q31" s="163"/>
      <c r="R31" s="163"/>
      <c r="S31" s="163"/>
      <c r="T31" s="125"/>
      <c r="U31" s="124"/>
      <c r="V31" s="163"/>
      <c r="W31" s="163"/>
      <c r="X31" s="163"/>
      <c r="Y31" s="163"/>
      <c r="Z31" s="125"/>
      <c r="AA31" s="131"/>
      <c r="AB31" s="132"/>
      <c r="AC31" s="132"/>
      <c r="AD31" s="132"/>
      <c r="AE31" s="133"/>
      <c r="AF31" s="124"/>
      <c r="AG31" s="125"/>
      <c r="AH31" s="124"/>
      <c r="AI31" s="125"/>
      <c r="AJ31" s="124"/>
      <c r="AK31" s="125"/>
      <c r="AL31" s="124"/>
      <c r="AM31" s="125"/>
      <c r="AN31" s="124"/>
      <c r="AO31" s="125"/>
      <c r="AP31" s="124"/>
      <c r="AQ31" s="125"/>
      <c r="AR31" s="124"/>
      <c r="AS31" s="125"/>
      <c r="AT31" s="124"/>
      <c r="AU31" s="125"/>
      <c r="AV31" s="124"/>
      <c r="AW31" s="125"/>
      <c r="AX31" s="124"/>
      <c r="AY31" s="125"/>
      <c r="AZ31" s="124"/>
      <c r="BA31" s="125"/>
      <c r="BB31" s="124"/>
      <c r="BC31" s="125"/>
      <c r="BD31" s="131"/>
      <c r="BE31" s="132"/>
      <c r="BF31" s="132"/>
      <c r="BG31" s="132"/>
      <c r="BH31" s="132"/>
      <c r="BI31" s="133"/>
      <c r="BJ31" s="3"/>
      <c r="BK31" s="3"/>
      <c r="BL31" s="3"/>
      <c r="BM31" s="3"/>
      <c r="BN31" s="3"/>
      <c r="BO31" s="3"/>
      <c r="BP31" s="3"/>
      <c r="BQ31" s="3"/>
      <c r="BR31" s="3"/>
      <c r="BS31" s="3"/>
      <c r="BT31" s="3"/>
      <c r="BU31" s="3"/>
      <c r="BV31" s="3"/>
      <c r="BW31" s="3"/>
      <c r="BX31" s="3"/>
      <c r="BY31" s="3"/>
      <c r="BZ31" s="3"/>
      <c r="CA31" s="3"/>
      <c r="CB31" s="3"/>
      <c r="CC31" s="3"/>
      <c r="CD31" s="3"/>
      <c r="CE31" s="3"/>
      <c r="CF31" s="3"/>
      <c r="CG31" s="3"/>
    </row>
    <row r="32" spans="2:85" ht="9.75" customHeight="1" thickBot="1" x14ac:dyDescent="0.25">
      <c r="B32" s="126"/>
      <c r="C32" s="164"/>
      <c r="D32" s="164"/>
      <c r="E32" s="164"/>
      <c r="F32" s="164"/>
      <c r="G32" s="164"/>
      <c r="H32" s="164"/>
      <c r="I32" s="164"/>
      <c r="J32" s="164"/>
      <c r="K32" s="164"/>
      <c r="L32" s="164"/>
      <c r="M32" s="164"/>
      <c r="N32" s="164"/>
      <c r="O32" s="164"/>
      <c r="P32" s="164"/>
      <c r="Q32" s="164"/>
      <c r="R32" s="164"/>
      <c r="S32" s="164"/>
      <c r="T32" s="127"/>
      <c r="U32" s="126"/>
      <c r="V32" s="164"/>
      <c r="W32" s="164"/>
      <c r="X32" s="164"/>
      <c r="Y32" s="164"/>
      <c r="Z32" s="127"/>
      <c r="AA32" s="134"/>
      <c r="AB32" s="135"/>
      <c r="AC32" s="135"/>
      <c r="AD32" s="135"/>
      <c r="AE32" s="136"/>
      <c r="AF32" s="126"/>
      <c r="AG32" s="127"/>
      <c r="AH32" s="126"/>
      <c r="AI32" s="127"/>
      <c r="AJ32" s="126"/>
      <c r="AK32" s="127"/>
      <c r="AL32" s="126"/>
      <c r="AM32" s="127"/>
      <c r="AN32" s="126"/>
      <c r="AO32" s="127"/>
      <c r="AP32" s="126"/>
      <c r="AQ32" s="127"/>
      <c r="AR32" s="126"/>
      <c r="AS32" s="127"/>
      <c r="AT32" s="126"/>
      <c r="AU32" s="127"/>
      <c r="AV32" s="126"/>
      <c r="AW32" s="127"/>
      <c r="AX32" s="126"/>
      <c r="AY32" s="127"/>
      <c r="AZ32" s="126"/>
      <c r="BA32" s="127"/>
      <c r="BB32" s="126"/>
      <c r="BC32" s="127"/>
      <c r="BD32" s="134"/>
      <c r="BE32" s="135"/>
      <c r="BF32" s="135"/>
      <c r="BG32" s="135"/>
      <c r="BH32" s="135"/>
      <c r="BI32" s="136"/>
      <c r="BJ32" s="3"/>
      <c r="BK32" s="3"/>
      <c r="BL32" s="3"/>
      <c r="BM32" s="3"/>
      <c r="BN32" s="3"/>
      <c r="BO32" s="3"/>
      <c r="BP32" s="3"/>
      <c r="BQ32" s="3"/>
      <c r="BR32" s="3"/>
      <c r="BS32" s="3"/>
      <c r="BT32" s="3"/>
      <c r="BU32" s="3"/>
      <c r="BV32" s="3"/>
      <c r="BW32" s="3"/>
      <c r="BX32" s="3"/>
      <c r="BY32" s="3"/>
      <c r="BZ32" s="3"/>
      <c r="CA32" s="3"/>
      <c r="CB32" s="3"/>
      <c r="CC32" s="3"/>
      <c r="CD32" s="3"/>
      <c r="CE32" s="3"/>
      <c r="CF32" s="3"/>
      <c r="CG32" s="3"/>
    </row>
    <row r="33" spans="1:85" ht="18" customHeight="1" x14ac:dyDescent="0.2">
      <c r="A33" s="26"/>
      <c r="B33" s="314" t="s">
        <v>872</v>
      </c>
      <c r="C33" s="315"/>
      <c r="D33" s="315"/>
      <c r="E33" s="315"/>
      <c r="F33" s="315"/>
      <c r="G33" s="315"/>
      <c r="H33" s="315"/>
      <c r="I33" s="315"/>
      <c r="J33" s="315"/>
      <c r="K33" s="315"/>
      <c r="L33" s="315"/>
      <c r="M33" s="315"/>
      <c r="N33" s="315"/>
      <c r="O33" s="315"/>
      <c r="P33" s="315"/>
      <c r="Q33" s="315"/>
      <c r="R33" s="315"/>
      <c r="S33" s="315"/>
      <c r="T33" s="316"/>
      <c r="U33" s="96" t="s">
        <v>228</v>
      </c>
      <c r="V33" s="97"/>
      <c r="W33" s="98"/>
      <c r="X33" s="98"/>
      <c r="Y33" s="98"/>
      <c r="Z33" s="99"/>
      <c r="AA33" s="100">
        <f>+BD33/$BD$35</f>
        <v>0.97901423453622205</v>
      </c>
      <c r="AB33" s="101"/>
      <c r="AC33" s="101"/>
      <c r="AD33" s="101"/>
      <c r="AE33" s="102"/>
      <c r="AF33" s="243"/>
      <c r="AG33" s="244"/>
      <c r="AH33" s="243"/>
      <c r="AI33" s="244"/>
      <c r="AJ33" s="245">
        <v>1</v>
      </c>
      <c r="AK33" s="246"/>
      <c r="AL33" s="245"/>
      <c r="AM33" s="246"/>
      <c r="AN33" s="245"/>
      <c r="AO33" s="246"/>
      <c r="AP33" s="245"/>
      <c r="AQ33" s="246"/>
      <c r="AR33" s="245"/>
      <c r="AS33" s="246"/>
      <c r="AT33" s="245"/>
      <c r="AU33" s="246"/>
      <c r="AV33" s="245"/>
      <c r="AW33" s="246"/>
      <c r="AX33" s="245"/>
      <c r="AY33" s="246"/>
      <c r="AZ33" s="245"/>
      <c r="BA33" s="246"/>
      <c r="BB33" s="245"/>
      <c r="BC33" s="246"/>
      <c r="BD33" s="223">
        <v>169142857.14285713</v>
      </c>
      <c r="BE33" s="224"/>
      <c r="BF33" s="224"/>
      <c r="BG33" s="224"/>
      <c r="BH33" s="224"/>
      <c r="BI33" s="225"/>
      <c r="BJ33" s="3"/>
      <c r="BK33" s="3"/>
      <c r="BL33" s="3"/>
      <c r="BM33" s="3"/>
      <c r="BN33" s="3"/>
      <c r="BO33" s="3"/>
      <c r="BP33" s="3"/>
      <c r="BQ33" s="3"/>
      <c r="BR33" s="3"/>
      <c r="BS33" s="3"/>
      <c r="BT33" s="3"/>
      <c r="BU33" s="3"/>
      <c r="BV33" s="3"/>
      <c r="BW33" s="3"/>
      <c r="BX33" s="3"/>
      <c r="BY33" s="3"/>
      <c r="BZ33" s="3"/>
      <c r="CA33" s="3"/>
      <c r="CB33" s="3"/>
      <c r="CC33" s="3"/>
      <c r="CD33" s="3"/>
      <c r="CE33" s="3"/>
      <c r="CF33" s="3"/>
      <c r="CG33" s="3"/>
    </row>
    <row r="34" spans="1:85" ht="18" customHeight="1" thickBot="1" x14ac:dyDescent="0.25">
      <c r="A34" s="26"/>
      <c r="B34" s="307" t="s">
        <v>873</v>
      </c>
      <c r="C34" s="308"/>
      <c r="D34" s="308"/>
      <c r="E34" s="308"/>
      <c r="F34" s="308"/>
      <c r="G34" s="308"/>
      <c r="H34" s="308"/>
      <c r="I34" s="308"/>
      <c r="J34" s="308"/>
      <c r="K34" s="308"/>
      <c r="L34" s="308"/>
      <c r="M34" s="308"/>
      <c r="N34" s="308"/>
      <c r="O34" s="308"/>
      <c r="P34" s="308"/>
      <c r="Q34" s="308"/>
      <c r="R34" s="308"/>
      <c r="S34" s="308"/>
      <c r="T34" s="309"/>
      <c r="U34" s="60" t="s">
        <v>229</v>
      </c>
      <c r="V34" s="61"/>
      <c r="W34" s="61"/>
      <c r="X34" s="61"/>
      <c r="Y34" s="61"/>
      <c r="Z34" s="62"/>
      <c r="AA34" s="178">
        <f>+BD34/$BD$35</f>
        <v>2.0985765463777898E-2</v>
      </c>
      <c r="AB34" s="179"/>
      <c r="AC34" s="179"/>
      <c r="AD34" s="179"/>
      <c r="AE34" s="180"/>
      <c r="AF34" s="249"/>
      <c r="AG34" s="250"/>
      <c r="AH34" s="249"/>
      <c r="AI34" s="250"/>
      <c r="AJ34" s="402">
        <v>1</v>
      </c>
      <c r="AK34" s="403"/>
      <c r="AL34" s="247"/>
      <c r="AM34" s="248"/>
      <c r="AN34" s="247"/>
      <c r="AO34" s="248"/>
      <c r="AP34" s="247"/>
      <c r="AQ34" s="248"/>
      <c r="AR34" s="247"/>
      <c r="AS34" s="248"/>
      <c r="AT34" s="247"/>
      <c r="AU34" s="248"/>
      <c r="AV34" s="247"/>
      <c r="AW34" s="248"/>
      <c r="AX34" s="247"/>
      <c r="AY34" s="248"/>
      <c r="AZ34" s="247"/>
      <c r="BA34" s="248"/>
      <c r="BB34" s="247"/>
      <c r="BC34" s="248"/>
      <c r="BD34" s="228">
        <v>3625680</v>
      </c>
      <c r="BE34" s="229"/>
      <c r="BF34" s="229"/>
      <c r="BG34" s="229"/>
      <c r="BH34" s="229"/>
      <c r="BI34" s="230"/>
      <c r="BJ34" s="3"/>
      <c r="BK34" s="3"/>
      <c r="BL34" s="3"/>
      <c r="BM34" s="3"/>
      <c r="BN34" s="3"/>
      <c r="BO34" s="3"/>
      <c r="BP34" s="3"/>
      <c r="BQ34" s="3"/>
      <c r="BR34" s="3"/>
      <c r="BS34" s="3"/>
      <c r="BT34" s="3"/>
      <c r="BU34" s="3"/>
      <c r="BV34" s="3"/>
      <c r="BW34" s="3"/>
      <c r="BX34" s="3"/>
      <c r="BY34" s="3"/>
      <c r="BZ34" s="3"/>
      <c r="CA34" s="3"/>
      <c r="CB34" s="3"/>
      <c r="CC34" s="3"/>
      <c r="CD34" s="3"/>
      <c r="CE34" s="3"/>
      <c r="CF34" s="3"/>
      <c r="CG34" s="3"/>
    </row>
    <row r="35" spans="1:85" ht="18" customHeight="1" thickBot="1" x14ac:dyDescent="0.25">
      <c r="B35" s="66" t="s">
        <v>33</v>
      </c>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6">
        <f>SUM(BD33:BI34)</f>
        <v>172768537.14285713</v>
      </c>
      <c r="BE35" s="37"/>
      <c r="BF35" s="37"/>
      <c r="BG35" s="37"/>
      <c r="BH35" s="37"/>
      <c r="BI35" s="38"/>
    </row>
    <row r="36" spans="1:85" ht="18" customHeight="1" thickBot="1" x14ac:dyDescent="0.25">
      <c r="A36" s="35"/>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2"/>
      <c r="BE36" s="31"/>
      <c r="BF36" s="31"/>
      <c r="BG36" s="31"/>
      <c r="BH36" s="31"/>
      <c r="BI36" s="31"/>
    </row>
    <row r="37" spans="1:85" ht="18" customHeight="1" x14ac:dyDescent="0.2">
      <c r="B37" s="18"/>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20"/>
      <c r="AJ37" s="20"/>
      <c r="AK37" s="20"/>
      <c r="AL37" s="20"/>
      <c r="AM37" s="20"/>
      <c r="AN37" s="20"/>
      <c r="AO37" s="20"/>
      <c r="AP37" s="20"/>
      <c r="AQ37" s="21"/>
      <c r="AR37" s="21"/>
      <c r="AS37" s="21"/>
      <c r="AT37" s="21"/>
      <c r="AU37" s="21"/>
      <c r="AV37" s="21"/>
      <c r="AW37" s="21"/>
      <c r="AX37" s="21"/>
      <c r="AY37" s="21"/>
      <c r="AZ37" s="21"/>
      <c r="BA37" s="21"/>
      <c r="BB37" s="21"/>
      <c r="BC37" s="22"/>
      <c r="BD37" s="22"/>
      <c r="BE37" s="22"/>
      <c r="BF37" s="22"/>
      <c r="BG37" s="22"/>
      <c r="BH37" s="22"/>
      <c r="BI37" s="23"/>
    </row>
    <row r="38" spans="1:85" ht="18" customHeight="1" x14ac:dyDescent="0.2">
      <c r="B38" s="5"/>
      <c r="C38" s="155" t="s">
        <v>5</v>
      </c>
      <c r="D38" s="161"/>
      <c r="E38" s="161"/>
      <c r="F38" s="161"/>
      <c r="G38" s="161"/>
      <c r="H38" s="161"/>
      <c r="I38" s="161"/>
      <c r="J38" s="161"/>
      <c r="K38" s="161"/>
      <c r="L38" s="161"/>
      <c r="M38" s="161"/>
      <c r="N38" s="161"/>
      <c r="O38" s="158" t="s">
        <v>224</v>
      </c>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8"/>
      <c r="AW38" s="158"/>
      <c r="AX38" s="158"/>
      <c r="AY38" s="158"/>
      <c r="AZ38" s="158"/>
      <c r="BA38" s="158"/>
      <c r="BB38" s="158"/>
      <c r="BC38" s="158"/>
      <c r="BD38" s="158"/>
      <c r="BE38" s="158"/>
      <c r="BF38" s="158"/>
      <c r="BG38" s="158"/>
      <c r="BH38" s="158"/>
      <c r="BI38" s="9"/>
    </row>
    <row r="39" spans="1:85" ht="18" customHeight="1" x14ac:dyDescent="0.2">
      <c r="B39" s="5"/>
      <c r="C39" s="155" t="s">
        <v>7</v>
      </c>
      <c r="D39" s="161"/>
      <c r="E39" s="161"/>
      <c r="F39" s="161"/>
      <c r="G39" s="161"/>
      <c r="H39" s="161"/>
      <c r="I39" s="161"/>
      <c r="J39" s="161"/>
      <c r="K39" s="161"/>
      <c r="L39" s="161"/>
      <c r="M39" s="161"/>
      <c r="N39" s="161"/>
      <c r="O39" s="158" t="s">
        <v>225</v>
      </c>
      <c r="P39" s="158"/>
      <c r="Q39" s="158"/>
      <c r="R39" s="29"/>
      <c r="S39" s="29"/>
      <c r="T39" s="29"/>
      <c r="U39" s="29"/>
      <c r="V39" s="29"/>
      <c r="W39" s="29"/>
      <c r="X39" s="29"/>
      <c r="Y39" s="29"/>
      <c r="Z39" s="29"/>
      <c r="AA39" s="29"/>
      <c r="AB39" s="29"/>
      <c r="AC39" s="29"/>
      <c r="AD39" s="29"/>
      <c r="AE39" s="29"/>
      <c r="AF39" s="29"/>
      <c r="AG39" s="29"/>
      <c r="AH39" s="29"/>
      <c r="AI39" s="30"/>
      <c r="AJ39" s="30"/>
      <c r="AK39" s="30"/>
      <c r="AL39" s="30"/>
      <c r="AM39" s="30"/>
      <c r="AN39" s="30"/>
      <c r="AO39" s="30"/>
      <c r="AP39" s="30"/>
      <c r="AQ39" s="30"/>
      <c r="AR39" s="30"/>
      <c r="AS39" s="30"/>
      <c r="AT39" s="30"/>
      <c r="AU39" s="30"/>
      <c r="AV39" s="30"/>
      <c r="AW39" s="30"/>
      <c r="AX39" s="30"/>
      <c r="AY39" s="30"/>
      <c r="AZ39" s="30"/>
      <c r="BA39" s="30"/>
      <c r="BB39" s="30"/>
      <c r="BC39" s="29"/>
      <c r="BD39" s="29"/>
      <c r="BE39" s="29"/>
      <c r="BF39" s="29"/>
      <c r="BG39" s="29"/>
      <c r="BH39" s="29"/>
      <c r="BI39" s="9"/>
    </row>
    <row r="40" spans="1:85" ht="18" customHeight="1" x14ac:dyDescent="0.2">
      <c r="B40" s="5"/>
      <c r="C40" s="155" t="s">
        <v>11</v>
      </c>
      <c r="D40" s="155"/>
      <c r="E40" s="155"/>
      <c r="F40" s="155"/>
      <c r="G40" s="155"/>
      <c r="H40" s="155"/>
      <c r="I40" s="155"/>
      <c r="J40" s="155"/>
      <c r="K40" s="155"/>
      <c r="L40" s="155"/>
      <c r="M40" s="155"/>
      <c r="N40" s="155"/>
      <c r="O40" s="160">
        <v>0.2</v>
      </c>
      <c r="P40" s="158"/>
      <c r="Q40" s="158"/>
      <c r="R40" s="29"/>
      <c r="S40" s="29"/>
      <c r="T40" s="29"/>
      <c r="U40" s="29"/>
      <c r="V40" s="29"/>
      <c r="W40" s="29"/>
      <c r="X40" s="29"/>
      <c r="Y40" s="29"/>
      <c r="Z40" s="29"/>
      <c r="AA40" s="29"/>
      <c r="AB40" s="29"/>
      <c r="AC40" s="29"/>
      <c r="AD40" s="29"/>
      <c r="AE40" s="29"/>
      <c r="AF40" s="29"/>
      <c r="AG40" s="29"/>
      <c r="AH40" s="29"/>
      <c r="AI40" s="30"/>
      <c r="AJ40" s="30"/>
      <c r="AK40" s="30"/>
      <c r="AL40" s="30"/>
      <c r="AM40" s="30"/>
      <c r="AN40" s="30"/>
      <c r="AO40" s="30"/>
      <c r="AP40" s="30"/>
      <c r="AQ40" s="30"/>
      <c r="AR40" s="30"/>
      <c r="AS40" s="30"/>
      <c r="AT40" s="30"/>
      <c r="AU40" s="30"/>
      <c r="AV40" s="30"/>
      <c r="AW40" s="30"/>
      <c r="AX40" s="30"/>
      <c r="AY40" s="30"/>
      <c r="AZ40" s="30"/>
      <c r="BA40" s="30"/>
      <c r="BB40" s="30"/>
      <c r="BC40" s="29"/>
      <c r="BD40" s="29"/>
      <c r="BE40" s="29"/>
      <c r="BF40" s="29"/>
      <c r="BG40" s="29"/>
      <c r="BH40" s="29"/>
      <c r="BI40" s="9"/>
    </row>
    <row r="41" spans="1:85" ht="12.75" x14ac:dyDescent="0.2">
      <c r="B41" s="5"/>
      <c r="C41" s="155" t="s">
        <v>6</v>
      </c>
      <c r="D41" s="155"/>
      <c r="E41" s="155"/>
      <c r="F41" s="155"/>
      <c r="G41" s="155"/>
      <c r="H41" s="155"/>
      <c r="I41" s="155"/>
      <c r="J41" s="155"/>
      <c r="K41" s="155"/>
      <c r="L41" s="155"/>
      <c r="M41" s="155"/>
      <c r="N41" s="155"/>
      <c r="O41" s="156" t="s">
        <v>230</v>
      </c>
      <c r="P41" s="156"/>
      <c r="Q41" s="156"/>
      <c r="R41" s="156"/>
      <c r="S41" s="156"/>
      <c r="T41" s="156"/>
      <c r="U41" s="156"/>
      <c r="V41" s="156"/>
      <c r="W41" s="156"/>
      <c r="X41" s="156"/>
      <c r="Y41" s="156"/>
      <c r="Z41" s="156"/>
      <c r="AA41" s="156"/>
      <c r="AB41" s="156"/>
      <c r="AC41" s="156"/>
      <c r="AD41" s="156"/>
      <c r="AE41" s="156"/>
      <c r="AF41" s="156"/>
      <c r="AG41" s="156"/>
      <c r="AH41" s="156"/>
      <c r="AI41" s="156"/>
      <c r="AJ41" s="156"/>
      <c r="AK41" s="156"/>
      <c r="AL41" s="156"/>
      <c r="AM41" s="156"/>
      <c r="AN41" s="156"/>
      <c r="AO41" s="156"/>
      <c r="AP41" s="156"/>
      <c r="AQ41" s="156"/>
      <c r="AR41" s="156"/>
      <c r="AS41" s="156"/>
      <c r="AT41" s="156"/>
      <c r="AU41" s="156"/>
      <c r="AV41" s="156"/>
      <c r="AW41" s="156"/>
      <c r="AX41" s="156"/>
      <c r="AY41" s="156"/>
      <c r="AZ41" s="156"/>
      <c r="BA41" s="156"/>
      <c r="BB41" s="156"/>
      <c r="BC41" s="156"/>
      <c r="BD41" s="156"/>
      <c r="BE41" s="156"/>
      <c r="BF41" s="156"/>
      <c r="BG41" s="156"/>
      <c r="BH41" s="156"/>
      <c r="BI41" s="9"/>
    </row>
    <row r="42" spans="1:85" ht="18" customHeight="1" x14ac:dyDescent="0.2">
      <c r="B42" s="5"/>
      <c r="C42" s="155" t="s">
        <v>7</v>
      </c>
      <c r="D42" s="155"/>
      <c r="E42" s="155"/>
      <c r="F42" s="155"/>
      <c r="G42" s="155"/>
      <c r="H42" s="155"/>
      <c r="I42" s="155"/>
      <c r="J42" s="155"/>
      <c r="K42" s="155"/>
      <c r="L42" s="155"/>
      <c r="M42" s="155"/>
      <c r="N42" s="155"/>
      <c r="O42" s="158" t="s">
        <v>231</v>
      </c>
      <c r="P42" s="158"/>
      <c r="Q42" s="158"/>
      <c r="R42" s="158"/>
      <c r="S42" s="29"/>
      <c r="T42" s="29"/>
      <c r="U42" s="29"/>
      <c r="V42" s="29"/>
      <c r="W42" s="29"/>
      <c r="X42" s="29"/>
      <c r="Y42" s="29"/>
      <c r="Z42" s="29"/>
      <c r="AA42" s="29"/>
      <c r="AB42" s="29"/>
      <c r="AC42" s="29"/>
      <c r="AD42" s="29"/>
      <c r="AE42" s="29"/>
      <c r="AF42" s="29"/>
      <c r="AG42" s="29"/>
      <c r="AH42" s="29"/>
      <c r="AI42" s="30"/>
      <c r="AJ42" s="30"/>
      <c r="AK42" s="30"/>
      <c r="AL42" s="30"/>
      <c r="AM42" s="30"/>
      <c r="AN42" s="30"/>
      <c r="AO42" s="30"/>
      <c r="AP42" s="30"/>
      <c r="AQ42" s="30"/>
      <c r="AR42" s="30"/>
      <c r="AS42" s="30"/>
      <c r="AT42" s="30"/>
      <c r="AU42" s="30"/>
      <c r="AV42" s="30"/>
      <c r="AW42" s="30"/>
      <c r="AX42" s="30"/>
      <c r="AY42" s="30"/>
      <c r="AZ42" s="30"/>
      <c r="BA42" s="30"/>
      <c r="BB42" s="30"/>
      <c r="BC42" s="29"/>
      <c r="BD42" s="29"/>
      <c r="BE42" s="29"/>
      <c r="BF42" s="29"/>
      <c r="BG42" s="29"/>
      <c r="BH42" s="29"/>
      <c r="BI42" s="9"/>
    </row>
    <row r="43" spans="1:85" ht="18" customHeight="1" x14ac:dyDescent="0.2">
      <c r="B43" s="5"/>
      <c r="C43" s="155" t="s">
        <v>10</v>
      </c>
      <c r="D43" s="155"/>
      <c r="E43" s="155"/>
      <c r="F43" s="155"/>
      <c r="G43" s="155"/>
      <c r="H43" s="155"/>
      <c r="I43" s="155"/>
      <c r="J43" s="155"/>
      <c r="K43" s="155"/>
      <c r="L43" s="155"/>
      <c r="M43" s="155"/>
      <c r="N43" s="155"/>
      <c r="O43" s="160">
        <v>0.05</v>
      </c>
      <c r="P43" s="158"/>
      <c r="Q43" s="158"/>
      <c r="R43" s="29"/>
      <c r="S43" s="29"/>
      <c r="T43" s="29"/>
      <c r="U43" s="29"/>
      <c r="V43" s="29"/>
      <c r="W43" s="29"/>
      <c r="X43" s="29"/>
      <c r="Y43" s="29"/>
      <c r="Z43" s="29"/>
      <c r="AA43" s="29"/>
      <c r="AB43" s="29"/>
      <c r="AC43" s="29"/>
      <c r="AD43" s="29"/>
      <c r="AE43" s="29"/>
      <c r="AF43" s="29"/>
      <c r="AG43" s="29"/>
      <c r="AH43" s="29"/>
      <c r="AI43" s="30"/>
      <c r="AJ43" s="30"/>
      <c r="AK43" s="30"/>
      <c r="AL43" s="30"/>
      <c r="AM43" s="30"/>
      <c r="AN43" s="30"/>
      <c r="AO43" s="30"/>
      <c r="AP43" s="30"/>
      <c r="AQ43" s="30"/>
      <c r="AR43" s="30"/>
      <c r="AS43" s="30"/>
      <c r="AT43" s="30"/>
      <c r="AU43" s="30"/>
      <c r="AV43" s="30"/>
      <c r="AW43" s="30"/>
      <c r="AX43" s="30"/>
      <c r="AY43" s="30"/>
      <c r="AZ43" s="30"/>
      <c r="BA43" s="30"/>
      <c r="BB43" s="30"/>
      <c r="BC43" s="29"/>
      <c r="BD43" s="29"/>
      <c r="BE43" s="29"/>
      <c r="BF43" s="29"/>
      <c r="BG43" s="29"/>
      <c r="BH43" s="29"/>
      <c r="BI43" s="9"/>
    </row>
    <row r="44" spans="1:85" ht="18" customHeight="1" x14ac:dyDescent="0.2">
      <c r="B44" s="5"/>
      <c r="C44" s="155" t="s">
        <v>8</v>
      </c>
      <c r="D44" s="155"/>
      <c r="E44" s="155"/>
      <c r="F44" s="155"/>
      <c r="G44" s="155"/>
      <c r="H44" s="155"/>
      <c r="I44" s="155"/>
      <c r="J44" s="155"/>
      <c r="K44" s="155"/>
      <c r="L44" s="155"/>
      <c r="M44" s="155"/>
      <c r="N44" s="155"/>
      <c r="O44" s="158" t="s">
        <v>68</v>
      </c>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9"/>
    </row>
    <row r="45" spans="1:85" ht="18" customHeight="1" thickBot="1" x14ac:dyDescent="0.25">
      <c r="B45" s="12"/>
      <c r="C45" s="24"/>
      <c r="D45" s="24"/>
      <c r="E45" s="24"/>
      <c r="F45" s="24"/>
      <c r="G45" s="24"/>
      <c r="H45" s="24"/>
      <c r="I45" s="24"/>
      <c r="J45" s="24"/>
      <c r="K45" s="24"/>
      <c r="L45" s="24"/>
      <c r="M45" s="24"/>
      <c r="N45" s="24"/>
      <c r="O45" s="2"/>
      <c r="P45" s="2"/>
      <c r="Q45" s="2"/>
      <c r="R45" s="2"/>
      <c r="S45" s="2"/>
      <c r="T45" s="2"/>
      <c r="U45" s="2"/>
      <c r="V45" s="2"/>
      <c r="W45" s="2"/>
      <c r="X45" s="2"/>
      <c r="Y45" s="2"/>
      <c r="Z45" s="2"/>
      <c r="AA45" s="2"/>
      <c r="AB45" s="2"/>
      <c r="AC45" s="2"/>
      <c r="AD45" s="2"/>
      <c r="AE45" s="2"/>
      <c r="AF45" s="2"/>
      <c r="AG45" s="2"/>
      <c r="AH45" s="2"/>
      <c r="AI45" s="25"/>
      <c r="AJ45" s="25"/>
      <c r="AK45" s="25"/>
      <c r="AL45" s="25"/>
      <c r="AM45" s="25"/>
      <c r="AN45" s="25"/>
      <c r="AO45" s="25"/>
      <c r="AP45" s="25"/>
      <c r="AQ45" s="25"/>
      <c r="AR45" s="25"/>
      <c r="AS45" s="25"/>
      <c r="AT45" s="25"/>
      <c r="AU45" s="25"/>
      <c r="AV45" s="25"/>
      <c r="AW45" s="25"/>
      <c r="AX45" s="25"/>
      <c r="AY45" s="25"/>
      <c r="AZ45" s="25"/>
      <c r="BA45" s="25"/>
      <c r="BB45" s="25"/>
      <c r="BC45" s="16"/>
      <c r="BD45" s="16"/>
      <c r="BE45" s="16"/>
      <c r="BF45" s="16"/>
      <c r="BG45" s="16"/>
      <c r="BH45" s="16"/>
      <c r="BI45" s="17"/>
    </row>
    <row r="46" spans="1:85" ht="18" customHeight="1" x14ac:dyDescent="0.2">
      <c r="B46" s="122" t="s">
        <v>12</v>
      </c>
      <c r="C46" s="162"/>
      <c r="D46" s="162"/>
      <c r="E46" s="162"/>
      <c r="F46" s="162"/>
      <c r="G46" s="162"/>
      <c r="H46" s="162"/>
      <c r="I46" s="162"/>
      <c r="J46" s="162"/>
      <c r="K46" s="162"/>
      <c r="L46" s="162"/>
      <c r="M46" s="162"/>
      <c r="N46" s="162"/>
      <c r="O46" s="162"/>
      <c r="P46" s="162"/>
      <c r="Q46" s="162"/>
      <c r="R46" s="162"/>
      <c r="S46" s="162"/>
      <c r="T46" s="123"/>
      <c r="U46" s="122" t="s">
        <v>13</v>
      </c>
      <c r="V46" s="162"/>
      <c r="W46" s="162"/>
      <c r="X46" s="162"/>
      <c r="Y46" s="162"/>
      <c r="Z46" s="123"/>
      <c r="AA46" s="128" t="s">
        <v>2</v>
      </c>
      <c r="AB46" s="129"/>
      <c r="AC46" s="129"/>
      <c r="AD46" s="129"/>
      <c r="AE46" s="130"/>
      <c r="AF46" s="122" t="s">
        <v>32</v>
      </c>
      <c r="AG46" s="123"/>
      <c r="AH46" s="122" t="s">
        <v>21</v>
      </c>
      <c r="AI46" s="123"/>
      <c r="AJ46" s="122" t="s">
        <v>22</v>
      </c>
      <c r="AK46" s="123"/>
      <c r="AL46" s="122" t="s">
        <v>23</v>
      </c>
      <c r="AM46" s="123"/>
      <c r="AN46" s="122" t="s">
        <v>24</v>
      </c>
      <c r="AO46" s="123"/>
      <c r="AP46" s="122" t="s">
        <v>25</v>
      </c>
      <c r="AQ46" s="123"/>
      <c r="AR46" s="122" t="s">
        <v>26</v>
      </c>
      <c r="AS46" s="123"/>
      <c r="AT46" s="122" t="s">
        <v>27</v>
      </c>
      <c r="AU46" s="123"/>
      <c r="AV46" s="122" t="s">
        <v>28</v>
      </c>
      <c r="AW46" s="123"/>
      <c r="AX46" s="122" t="s">
        <v>29</v>
      </c>
      <c r="AY46" s="123"/>
      <c r="AZ46" s="122" t="s">
        <v>30</v>
      </c>
      <c r="BA46" s="123"/>
      <c r="BB46" s="122" t="s">
        <v>31</v>
      </c>
      <c r="BC46" s="123"/>
      <c r="BD46" s="128" t="s">
        <v>9</v>
      </c>
      <c r="BE46" s="129"/>
      <c r="BF46" s="129"/>
      <c r="BG46" s="129"/>
      <c r="BH46" s="129"/>
      <c r="BI46" s="130"/>
    </row>
    <row r="47" spans="1:85" ht="18" customHeight="1" x14ac:dyDescent="0.2">
      <c r="B47" s="124"/>
      <c r="C47" s="163"/>
      <c r="D47" s="163"/>
      <c r="E47" s="163"/>
      <c r="F47" s="163"/>
      <c r="G47" s="163"/>
      <c r="H47" s="163"/>
      <c r="I47" s="163"/>
      <c r="J47" s="163"/>
      <c r="K47" s="163"/>
      <c r="L47" s="163"/>
      <c r="M47" s="163"/>
      <c r="N47" s="163"/>
      <c r="O47" s="163"/>
      <c r="P47" s="163"/>
      <c r="Q47" s="163"/>
      <c r="R47" s="163"/>
      <c r="S47" s="163"/>
      <c r="T47" s="125"/>
      <c r="U47" s="124"/>
      <c r="V47" s="163"/>
      <c r="W47" s="163"/>
      <c r="X47" s="163"/>
      <c r="Y47" s="163"/>
      <c r="Z47" s="125"/>
      <c r="AA47" s="131"/>
      <c r="AB47" s="132"/>
      <c r="AC47" s="132"/>
      <c r="AD47" s="132"/>
      <c r="AE47" s="133"/>
      <c r="AF47" s="124"/>
      <c r="AG47" s="125"/>
      <c r="AH47" s="124"/>
      <c r="AI47" s="125"/>
      <c r="AJ47" s="124"/>
      <c r="AK47" s="125"/>
      <c r="AL47" s="124"/>
      <c r="AM47" s="125"/>
      <c r="AN47" s="124"/>
      <c r="AO47" s="125"/>
      <c r="AP47" s="124"/>
      <c r="AQ47" s="125"/>
      <c r="AR47" s="124"/>
      <c r="AS47" s="125"/>
      <c r="AT47" s="124"/>
      <c r="AU47" s="125"/>
      <c r="AV47" s="124"/>
      <c r="AW47" s="125"/>
      <c r="AX47" s="124"/>
      <c r="AY47" s="125"/>
      <c r="AZ47" s="124"/>
      <c r="BA47" s="125"/>
      <c r="BB47" s="124"/>
      <c r="BC47" s="125"/>
      <c r="BD47" s="131"/>
      <c r="BE47" s="132"/>
      <c r="BF47" s="132"/>
      <c r="BG47" s="132"/>
      <c r="BH47" s="132"/>
      <c r="BI47" s="133"/>
    </row>
    <row r="48" spans="1:85" ht="18" customHeight="1" thickBot="1" x14ac:dyDescent="0.25">
      <c r="B48" s="126"/>
      <c r="C48" s="164"/>
      <c r="D48" s="164"/>
      <c r="E48" s="164"/>
      <c r="F48" s="164"/>
      <c r="G48" s="164"/>
      <c r="H48" s="164"/>
      <c r="I48" s="164"/>
      <c r="J48" s="164"/>
      <c r="K48" s="164"/>
      <c r="L48" s="164"/>
      <c r="M48" s="164"/>
      <c r="N48" s="164"/>
      <c r="O48" s="164"/>
      <c r="P48" s="164"/>
      <c r="Q48" s="164"/>
      <c r="R48" s="164"/>
      <c r="S48" s="164"/>
      <c r="T48" s="127"/>
      <c r="U48" s="126"/>
      <c r="V48" s="164"/>
      <c r="W48" s="164"/>
      <c r="X48" s="164"/>
      <c r="Y48" s="164"/>
      <c r="Z48" s="127"/>
      <c r="AA48" s="134"/>
      <c r="AB48" s="135"/>
      <c r="AC48" s="135"/>
      <c r="AD48" s="135"/>
      <c r="AE48" s="136"/>
      <c r="AF48" s="126"/>
      <c r="AG48" s="127"/>
      <c r="AH48" s="126"/>
      <c r="AI48" s="127"/>
      <c r="AJ48" s="126"/>
      <c r="AK48" s="127"/>
      <c r="AL48" s="126"/>
      <c r="AM48" s="127"/>
      <c r="AN48" s="126"/>
      <c r="AO48" s="127"/>
      <c r="AP48" s="126"/>
      <c r="AQ48" s="127"/>
      <c r="AR48" s="126"/>
      <c r="AS48" s="127"/>
      <c r="AT48" s="126"/>
      <c r="AU48" s="127"/>
      <c r="AV48" s="126"/>
      <c r="AW48" s="127"/>
      <c r="AX48" s="126"/>
      <c r="AY48" s="127"/>
      <c r="AZ48" s="126"/>
      <c r="BA48" s="127"/>
      <c r="BB48" s="126"/>
      <c r="BC48" s="127"/>
      <c r="BD48" s="134"/>
      <c r="BE48" s="135"/>
      <c r="BF48" s="135"/>
      <c r="BG48" s="135"/>
      <c r="BH48" s="135"/>
      <c r="BI48" s="136"/>
    </row>
    <row r="49" spans="2:61" ht="36" customHeight="1" x14ac:dyDescent="0.2">
      <c r="B49" s="314" t="s">
        <v>880</v>
      </c>
      <c r="C49" s="315"/>
      <c r="D49" s="315"/>
      <c r="E49" s="315"/>
      <c r="F49" s="315"/>
      <c r="G49" s="315"/>
      <c r="H49" s="315"/>
      <c r="I49" s="315"/>
      <c r="J49" s="315"/>
      <c r="K49" s="315"/>
      <c r="L49" s="315"/>
      <c r="M49" s="315"/>
      <c r="N49" s="315"/>
      <c r="O49" s="315"/>
      <c r="P49" s="315"/>
      <c r="Q49" s="315"/>
      <c r="R49" s="315"/>
      <c r="S49" s="315"/>
      <c r="T49" s="316"/>
      <c r="U49" s="96" t="s">
        <v>232</v>
      </c>
      <c r="V49" s="97"/>
      <c r="W49" s="98"/>
      <c r="X49" s="98"/>
      <c r="Y49" s="98"/>
      <c r="Z49" s="99"/>
      <c r="AA49" s="100">
        <f>+BD49/$BD$58</f>
        <v>1</v>
      </c>
      <c r="AB49" s="101"/>
      <c r="AC49" s="101"/>
      <c r="AD49" s="101"/>
      <c r="AE49" s="102"/>
      <c r="AF49" s="243">
        <v>1</v>
      </c>
      <c r="AG49" s="244"/>
      <c r="AH49" s="243">
        <v>1</v>
      </c>
      <c r="AI49" s="244"/>
      <c r="AJ49" s="245">
        <v>1</v>
      </c>
      <c r="AK49" s="246"/>
      <c r="AL49" s="245">
        <v>1</v>
      </c>
      <c r="AM49" s="246"/>
      <c r="AN49" s="245">
        <v>1</v>
      </c>
      <c r="AO49" s="246"/>
      <c r="AP49" s="245">
        <v>1</v>
      </c>
      <c r="AQ49" s="246"/>
      <c r="AR49" s="245">
        <v>1</v>
      </c>
      <c r="AS49" s="246"/>
      <c r="AT49" s="245">
        <v>1</v>
      </c>
      <c r="AU49" s="246"/>
      <c r="AV49" s="245">
        <v>1</v>
      </c>
      <c r="AW49" s="246"/>
      <c r="AX49" s="245">
        <v>1</v>
      </c>
      <c r="AY49" s="246"/>
      <c r="AZ49" s="245">
        <v>1</v>
      </c>
      <c r="BA49" s="246"/>
      <c r="BB49" s="245">
        <v>1</v>
      </c>
      <c r="BC49" s="246"/>
      <c r="BD49" s="119">
        <v>6288685.7142857146</v>
      </c>
      <c r="BE49" s="120"/>
      <c r="BF49" s="120"/>
      <c r="BG49" s="120"/>
      <c r="BH49" s="120"/>
      <c r="BI49" s="121"/>
    </row>
    <row r="50" spans="2:61" ht="18" customHeight="1" x14ac:dyDescent="0.2">
      <c r="B50" s="307" t="s">
        <v>881</v>
      </c>
      <c r="C50" s="308"/>
      <c r="D50" s="308"/>
      <c r="E50" s="308"/>
      <c r="F50" s="308"/>
      <c r="G50" s="308"/>
      <c r="H50" s="308"/>
      <c r="I50" s="308"/>
      <c r="J50" s="308"/>
      <c r="K50" s="308"/>
      <c r="L50" s="308"/>
      <c r="M50" s="308"/>
      <c r="N50" s="308"/>
      <c r="O50" s="308"/>
      <c r="P50" s="308"/>
      <c r="Q50" s="308"/>
      <c r="R50" s="308"/>
      <c r="S50" s="308"/>
      <c r="T50" s="309"/>
      <c r="U50" s="60" t="s">
        <v>233</v>
      </c>
      <c r="V50" s="61"/>
      <c r="W50" s="61"/>
      <c r="X50" s="61"/>
      <c r="Y50" s="61"/>
      <c r="Z50" s="62"/>
      <c r="AA50" s="63">
        <f t="shared" ref="AA50:AA57" si="0">+BD50/$BD$58</f>
        <v>0</v>
      </c>
      <c r="AB50" s="64"/>
      <c r="AC50" s="64"/>
      <c r="AD50" s="64"/>
      <c r="AE50" s="65"/>
      <c r="AF50" s="249"/>
      <c r="AG50" s="250"/>
      <c r="AH50" s="249"/>
      <c r="AI50" s="250"/>
      <c r="AJ50" s="247"/>
      <c r="AK50" s="248"/>
      <c r="AL50" s="247"/>
      <c r="AM50" s="248"/>
      <c r="AN50" s="247"/>
      <c r="AO50" s="248"/>
      <c r="AP50" s="247"/>
      <c r="AQ50" s="248"/>
      <c r="AR50" s="247"/>
      <c r="AS50" s="248"/>
      <c r="AT50" s="247"/>
      <c r="AU50" s="248"/>
      <c r="AV50" s="247"/>
      <c r="AW50" s="248"/>
      <c r="AX50" s="247"/>
      <c r="AY50" s="248"/>
      <c r="AZ50" s="247"/>
      <c r="BA50" s="248"/>
      <c r="BB50" s="247"/>
      <c r="BC50" s="248"/>
      <c r="BD50" s="228">
        <v>0</v>
      </c>
      <c r="BE50" s="229"/>
      <c r="BF50" s="229"/>
      <c r="BG50" s="229"/>
      <c r="BH50" s="229"/>
      <c r="BI50" s="230"/>
    </row>
    <row r="51" spans="2:61" ht="18" customHeight="1" x14ac:dyDescent="0.2">
      <c r="B51" s="290" t="s">
        <v>882</v>
      </c>
      <c r="C51" s="291"/>
      <c r="D51" s="291"/>
      <c r="E51" s="291"/>
      <c r="F51" s="291"/>
      <c r="G51" s="291"/>
      <c r="H51" s="291"/>
      <c r="I51" s="291"/>
      <c r="J51" s="291"/>
      <c r="K51" s="291"/>
      <c r="L51" s="291"/>
      <c r="M51" s="291"/>
      <c r="N51" s="291"/>
      <c r="O51" s="291"/>
      <c r="P51" s="291"/>
      <c r="Q51" s="291"/>
      <c r="R51" s="291"/>
      <c r="S51" s="291"/>
      <c r="T51" s="292"/>
      <c r="U51" s="45" t="s">
        <v>234</v>
      </c>
      <c r="V51" s="46"/>
      <c r="W51" s="46"/>
      <c r="X51" s="46"/>
      <c r="Y51" s="46"/>
      <c r="Z51" s="47"/>
      <c r="AA51" s="48">
        <f t="shared" si="0"/>
        <v>0</v>
      </c>
      <c r="AB51" s="49"/>
      <c r="AC51" s="49"/>
      <c r="AD51" s="49"/>
      <c r="AE51" s="50"/>
      <c r="AF51" s="212"/>
      <c r="AG51" s="213"/>
      <c r="AH51" s="212"/>
      <c r="AI51" s="213"/>
      <c r="AJ51" s="192"/>
      <c r="AK51" s="193"/>
      <c r="AL51" s="192"/>
      <c r="AM51" s="193"/>
      <c r="AN51" s="192"/>
      <c r="AO51" s="193"/>
      <c r="AP51" s="192"/>
      <c r="AQ51" s="193"/>
      <c r="AR51" s="192"/>
      <c r="AS51" s="193"/>
      <c r="AT51" s="192"/>
      <c r="AU51" s="193"/>
      <c r="AV51" s="192"/>
      <c r="AW51" s="193"/>
      <c r="AX51" s="192"/>
      <c r="AY51" s="193"/>
      <c r="AZ51" s="192"/>
      <c r="BA51" s="193"/>
      <c r="BB51" s="192"/>
      <c r="BC51" s="193"/>
      <c r="BD51" s="69">
        <v>0</v>
      </c>
      <c r="BE51" s="70"/>
      <c r="BF51" s="70"/>
      <c r="BG51" s="70"/>
      <c r="BH51" s="70"/>
      <c r="BI51" s="71"/>
    </row>
    <row r="52" spans="2:61" ht="34.5" customHeight="1" x14ac:dyDescent="0.2">
      <c r="B52" s="275" t="s">
        <v>883</v>
      </c>
      <c r="C52" s="276"/>
      <c r="D52" s="276"/>
      <c r="E52" s="276"/>
      <c r="F52" s="276"/>
      <c r="G52" s="276"/>
      <c r="H52" s="276"/>
      <c r="I52" s="276"/>
      <c r="J52" s="276"/>
      <c r="K52" s="276"/>
      <c r="L52" s="276"/>
      <c r="M52" s="276"/>
      <c r="N52" s="276"/>
      <c r="O52" s="276"/>
      <c r="P52" s="276"/>
      <c r="Q52" s="276"/>
      <c r="R52" s="276"/>
      <c r="S52" s="276"/>
      <c r="T52" s="277"/>
      <c r="U52" s="60" t="s">
        <v>235</v>
      </c>
      <c r="V52" s="61"/>
      <c r="W52" s="61"/>
      <c r="X52" s="61"/>
      <c r="Y52" s="61"/>
      <c r="Z52" s="62"/>
      <c r="AA52" s="63">
        <f t="shared" si="0"/>
        <v>0</v>
      </c>
      <c r="AB52" s="64"/>
      <c r="AC52" s="64"/>
      <c r="AD52" s="64"/>
      <c r="AE52" s="65"/>
      <c r="AF52" s="206"/>
      <c r="AG52" s="207"/>
      <c r="AH52" s="206"/>
      <c r="AI52" s="207"/>
      <c r="AJ52" s="190"/>
      <c r="AK52" s="191"/>
      <c r="AL52" s="190"/>
      <c r="AM52" s="191"/>
      <c r="AN52" s="190"/>
      <c r="AO52" s="191"/>
      <c r="AP52" s="190"/>
      <c r="AQ52" s="191"/>
      <c r="AR52" s="190"/>
      <c r="AS52" s="191"/>
      <c r="AT52" s="190"/>
      <c r="AU52" s="191"/>
      <c r="AV52" s="190"/>
      <c r="AW52" s="191"/>
      <c r="AX52" s="190"/>
      <c r="AY52" s="191"/>
      <c r="AZ52" s="190"/>
      <c r="BA52" s="191"/>
      <c r="BB52" s="190"/>
      <c r="BC52" s="191"/>
      <c r="BD52" s="39">
        <v>0</v>
      </c>
      <c r="BE52" s="40"/>
      <c r="BF52" s="40"/>
      <c r="BG52" s="40"/>
      <c r="BH52" s="40"/>
      <c r="BI52" s="41"/>
    </row>
    <row r="53" spans="2:61" ht="36" customHeight="1" x14ac:dyDescent="0.2">
      <c r="B53" s="290" t="s">
        <v>884</v>
      </c>
      <c r="C53" s="291"/>
      <c r="D53" s="291"/>
      <c r="E53" s="291"/>
      <c r="F53" s="291"/>
      <c r="G53" s="291"/>
      <c r="H53" s="291"/>
      <c r="I53" s="291"/>
      <c r="J53" s="291"/>
      <c r="K53" s="291"/>
      <c r="L53" s="291"/>
      <c r="M53" s="291"/>
      <c r="N53" s="291"/>
      <c r="O53" s="291"/>
      <c r="P53" s="291"/>
      <c r="Q53" s="291"/>
      <c r="R53" s="291"/>
      <c r="S53" s="291"/>
      <c r="T53" s="292"/>
      <c r="U53" s="45" t="s">
        <v>236</v>
      </c>
      <c r="V53" s="46"/>
      <c r="W53" s="46"/>
      <c r="X53" s="46"/>
      <c r="Y53" s="46"/>
      <c r="Z53" s="47"/>
      <c r="AA53" s="48">
        <f t="shared" si="0"/>
        <v>0</v>
      </c>
      <c r="AB53" s="49"/>
      <c r="AC53" s="49"/>
      <c r="AD53" s="49"/>
      <c r="AE53" s="50"/>
      <c r="AF53" s="212"/>
      <c r="AG53" s="213"/>
      <c r="AH53" s="212"/>
      <c r="AI53" s="213"/>
      <c r="AJ53" s="192"/>
      <c r="AK53" s="193"/>
      <c r="AL53" s="192"/>
      <c r="AM53" s="193"/>
      <c r="AN53" s="192"/>
      <c r="AO53" s="193"/>
      <c r="AP53" s="192"/>
      <c r="AQ53" s="193"/>
      <c r="AR53" s="192"/>
      <c r="AS53" s="193"/>
      <c r="AT53" s="192"/>
      <c r="AU53" s="193"/>
      <c r="AV53" s="192"/>
      <c r="AW53" s="193"/>
      <c r="AX53" s="192"/>
      <c r="AY53" s="193"/>
      <c r="AZ53" s="192"/>
      <c r="BA53" s="193"/>
      <c r="BB53" s="192"/>
      <c r="BC53" s="193"/>
      <c r="BD53" s="69">
        <v>0</v>
      </c>
      <c r="BE53" s="70"/>
      <c r="BF53" s="70"/>
      <c r="BG53" s="70"/>
      <c r="BH53" s="70"/>
      <c r="BI53" s="71"/>
    </row>
    <row r="54" spans="2:61" ht="36" customHeight="1" x14ac:dyDescent="0.2">
      <c r="B54" s="275" t="s">
        <v>887</v>
      </c>
      <c r="C54" s="276"/>
      <c r="D54" s="276"/>
      <c r="E54" s="276"/>
      <c r="F54" s="276"/>
      <c r="G54" s="276"/>
      <c r="H54" s="276"/>
      <c r="I54" s="276"/>
      <c r="J54" s="276"/>
      <c r="K54" s="276"/>
      <c r="L54" s="276"/>
      <c r="M54" s="276"/>
      <c r="N54" s="276"/>
      <c r="O54" s="276"/>
      <c r="P54" s="276"/>
      <c r="Q54" s="276"/>
      <c r="R54" s="276"/>
      <c r="S54" s="276"/>
      <c r="T54" s="277"/>
      <c r="U54" s="60" t="s">
        <v>237</v>
      </c>
      <c r="V54" s="61"/>
      <c r="W54" s="61"/>
      <c r="X54" s="61"/>
      <c r="Y54" s="61"/>
      <c r="Z54" s="62"/>
      <c r="AA54" s="63">
        <f t="shared" si="0"/>
        <v>0</v>
      </c>
      <c r="AB54" s="64"/>
      <c r="AC54" s="64"/>
      <c r="AD54" s="64"/>
      <c r="AE54" s="65"/>
      <c r="AF54" s="206"/>
      <c r="AG54" s="207"/>
      <c r="AH54" s="206"/>
      <c r="AI54" s="207"/>
      <c r="AJ54" s="190"/>
      <c r="AK54" s="191"/>
      <c r="AL54" s="190"/>
      <c r="AM54" s="191"/>
      <c r="AN54" s="190"/>
      <c r="AO54" s="191"/>
      <c r="AP54" s="190"/>
      <c r="AQ54" s="191"/>
      <c r="AR54" s="190"/>
      <c r="AS54" s="191"/>
      <c r="AT54" s="190"/>
      <c r="AU54" s="191"/>
      <c r="AV54" s="190"/>
      <c r="AW54" s="191"/>
      <c r="AX54" s="190"/>
      <c r="AY54" s="191"/>
      <c r="AZ54" s="190"/>
      <c r="BA54" s="191"/>
      <c r="BB54" s="190"/>
      <c r="BC54" s="191"/>
      <c r="BD54" s="39">
        <v>0</v>
      </c>
      <c r="BE54" s="40"/>
      <c r="BF54" s="40"/>
      <c r="BG54" s="40"/>
      <c r="BH54" s="40"/>
      <c r="BI54" s="41"/>
    </row>
    <row r="55" spans="2:61" ht="36" customHeight="1" x14ac:dyDescent="0.2">
      <c r="B55" s="290" t="s">
        <v>888</v>
      </c>
      <c r="C55" s="291"/>
      <c r="D55" s="291"/>
      <c r="E55" s="291"/>
      <c r="F55" s="291"/>
      <c r="G55" s="291"/>
      <c r="H55" s="291"/>
      <c r="I55" s="291"/>
      <c r="J55" s="291"/>
      <c r="K55" s="291"/>
      <c r="L55" s="291"/>
      <c r="M55" s="291"/>
      <c r="N55" s="291"/>
      <c r="O55" s="291"/>
      <c r="P55" s="291"/>
      <c r="Q55" s="291"/>
      <c r="R55" s="291"/>
      <c r="S55" s="291"/>
      <c r="T55" s="292"/>
      <c r="U55" s="45" t="s">
        <v>238</v>
      </c>
      <c r="V55" s="46"/>
      <c r="W55" s="46"/>
      <c r="X55" s="46"/>
      <c r="Y55" s="46"/>
      <c r="Z55" s="47"/>
      <c r="AA55" s="48">
        <f t="shared" si="0"/>
        <v>0</v>
      </c>
      <c r="AB55" s="49"/>
      <c r="AC55" s="49"/>
      <c r="AD55" s="49"/>
      <c r="AE55" s="50"/>
      <c r="AF55" s="212"/>
      <c r="AG55" s="213"/>
      <c r="AH55" s="212"/>
      <c r="AI55" s="213"/>
      <c r="AJ55" s="192"/>
      <c r="AK55" s="193"/>
      <c r="AL55" s="192"/>
      <c r="AM55" s="193"/>
      <c r="AN55" s="192"/>
      <c r="AO55" s="193"/>
      <c r="AP55" s="192"/>
      <c r="AQ55" s="193"/>
      <c r="AR55" s="192"/>
      <c r="AS55" s="193"/>
      <c r="AT55" s="192"/>
      <c r="AU55" s="193"/>
      <c r="AV55" s="192"/>
      <c r="AW55" s="193"/>
      <c r="AX55" s="192"/>
      <c r="AY55" s="193"/>
      <c r="AZ55" s="192"/>
      <c r="BA55" s="193"/>
      <c r="BB55" s="192"/>
      <c r="BC55" s="193"/>
      <c r="BD55" s="69">
        <v>0</v>
      </c>
      <c r="BE55" s="70"/>
      <c r="BF55" s="70"/>
      <c r="BG55" s="70"/>
      <c r="BH55" s="70"/>
      <c r="BI55" s="71"/>
    </row>
    <row r="56" spans="2:61" ht="35.25" customHeight="1" x14ac:dyDescent="0.2">
      <c r="B56" s="275" t="s">
        <v>889</v>
      </c>
      <c r="C56" s="276"/>
      <c r="D56" s="276"/>
      <c r="E56" s="276"/>
      <c r="F56" s="276"/>
      <c r="G56" s="276"/>
      <c r="H56" s="276"/>
      <c r="I56" s="276"/>
      <c r="J56" s="276"/>
      <c r="K56" s="276"/>
      <c r="L56" s="276"/>
      <c r="M56" s="276"/>
      <c r="N56" s="276"/>
      <c r="O56" s="276"/>
      <c r="P56" s="276"/>
      <c r="Q56" s="276"/>
      <c r="R56" s="276"/>
      <c r="S56" s="276"/>
      <c r="T56" s="277"/>
      <c r="U56" s="60" t="s">
        <v>885</v>
      </c>
      <c r="V56" s="61"/>
      <c r="W56" s="61"/>
      <c r="X56" s="61"/>
      <c r="Y56" s="61"/>
      <c r="Z56" s="62"/>
      <c r="AA56" s="63">
        <f t="shared" si="0"/>
        <v>0</v>
      </c>
      <c r="AB56" s="64"/>
      <c r="AC56" s="64"/>
      <c r="AD56" s="64"/>
      <c r="AE56" s="65"/>
      <c r="AF56" s="206"/>
      <c r="AG56" s="207"/>
      <c r="AH56" s="206"/>
      <c r="AI56" s="207"/>
      <c r="AJ56" s="190"/>
      <c r="AK56" s="191"/>
      <c r="AL56" s="190"/>
      <c r="AM56" s="191"/>
      <c r="AN56" s="190"/>
      <c r="AO56" s="191"/>
      <c r="AP56" s="190"/>
      <c r="AQ56" s="191"/>
      <c r="AR56" s="190"/>
      <c r="AS56" s="191"/>
      <c r="AT56" s="190"/>
      <c r="AU56" s="191"/>
      <c r="AV56" s="190"/>
      <c r="AW56" s="191"/>
      <c r="AX56" s="190"/>
      <c r="AY56" s="191"/>
      <c r="AZ56" s="190"/>
      <c r="BA56" s="191"/>
      <c r="BB56" s="190"/>
      <c r="BC56" s="191"/>
      <c r="BD56" s="39">
        <v>0</v>
      </c>
      <c r="BE56" s="40"/>
      <c r="BF56" s="40"/>
      <c r="BG56" s="40"/>
      <c r="BH56" s="40"/>
      <c r="BI56" s="41"/>
    </row>
    <row r="57" spans="2:61" ht="35.25" customHeight="1" thickBot="1" x14ac:dyDescent="0.25">
      <c r="B57" s="290" t="s">
        <v>465</v>
      </c>
      <c r="C57" s="291"/>
      <c r="D57" s="291"/>
      <c r="E57" s="291"/>
      <c r="F57" s="291"/>
      <c r="G57" s="291"/>
      <c r="H57" s="291"/>
      <c r="I57" s="291"/>
      <c r="J57" s="291"/>
      <c r="K57" s="291"/>
      <c r="L57" s="291"/>
      <c r="M57" s="291"/>
      <c r="N57" s="291"/>
      <c r="O57" s="291"/>
      <c r="P57" s="291"/>
      <c r="Q57" s="291"/>
      <c r="R57" s="291"/>
      <c r="S57" s="291"/>
      <c r="T57" s="292"/>
      <c r="U57" s="251" t="s">
        <v>886</v>
      </c>
      <c r="V57" s="252"/>
      <c r="W57" s="252"/>
      <c r="X57" s="252"/>
      <c r="Y57" s="252"/>
      <c r="Z57" s="253"/>
      <c r="AA57" s="254">
        <f t="shared" si="0"/>
        <v>0</v>
      </c>
      <c r="AB57" s="255"/>
      <c r="AC57" s="255"/>
      <c r="AD57" s="255"/>
      <c r="AE57" s="256"/>
      <c r="AF57" s="212"/>
      <c r="AG57" s="213"/>
      <c r="AH57" s="212"/>
      <c r="AI57" s="213"/>
      <c r="AJ57" s="192"/>
      <c r="AK57" s="193"/>
      <c r="AL57" s="192"/>
      <c r="AM57" s="193"/>
      <c r="AN57" s="192"/>
      <c r="AO57" s="193"/>
      <c r="AP57" s="192"/>
      <c r="AQ57" s="193"/>
      <c r="AR57" s="192"/>
      <c r="AS57" s="193"/>
      <c r="AT57" s="192"/>
      <c r="AU57" s="193"/>
      <c r="AV57" s="192"/>
      <c r="AW57" s="193"/>
      <c r="AX57" s="192"/>
      <c r="AY57" s="193"/>
      <c r="AZ57" s="192"/>
      <c r="BA57" s="193"/>
      <c r="BB57" s="192"/>
      <c r="BC57" s="193"/>
      <c r="BD57" s="69">
        <v>0</v>
      </c>
      <c r="BE57" s="70"/>
      <c r="BF57" s="70"/>
      <c r="BG57" s="70"/>
      <c r="BH57" s="70"/>
      <c r="BI57" s="71"/>
    </row>
    <row r="58" spans="2:61" ht="18" customHeight="1" thickBot="1" x14ac:dyDescent="0.25">
      <c r="B58" s="66" t="s">
        <v>33</v>
      </c>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37"/>
      <c r="AW58" s="37"/>
      <c r="AX58" s="37"/>
      <c r="AY58" s="37"/>
      <c r="AZ58" s="37"/>
      <c r="BA58" s="37"/>
      <c r="BB58" s="37"/>
      <c r="BC58" s="37"/>
      <c r="BD58" s="36">
        <f>SUM(BD49:BI57)</f>
        <v>6288685.7142857146</v>
      </c>
      <c r="BE58" s="37"/>
      <c r="BF58" s="37"/>
      <c r="BG58" s="37"/>
      <c r="BH58" s="37"/>
      <c r="BI58" s="38"/>
    </row>
    <row r="59" spans="2:61" ht="18" customHeight="1" thickBot="1" x14ac:dyDescent="0.25">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2"/>
      <c r="BE59" s="31"/>
      <c r="BF59" s="31"/>
      <c r="BG59" s="31"/>
      <c r="BH59" s="31"/>
      <c r="BI59" s="31"/>
    </row>
    <row r="60" spans="2:61" ht="18" customHeight="1" x14ac:dyDescent="0.2">
      <c r="B60" s="18"/>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20"/>
      <c r="AJ60" s="20"/>
      <c r="AK60" s="20"/>
      <c r="AL60" s="20"/>
      <c r="AM60" s="20"/>
      <c r="AN60" s="20"/>
      <c r="AO60" s="20"/>
      <c r="AP60" s="20"/>
      <c r="AQ60" s="21"/>
      <c r="AR60" s="21"/>
      <c r="AS60" s="21"/>
      <c r="AT60" s="21"/>
      <c r="AU60" s="21"/>
      <c r="AV60" s="21"/>
      <c r="AW60" s="21"/>
      <c r="AX60" s="21"/>
      <c r="AY60" s="21"/>
      <c r="AZ60" s="21"/>
      <c r="BA60" s="21"/>
      <c r="BB60" s="21"/>
      <c r="BC60" s="22"/>
      <c r="BD60" s="22"/>
      <c r="BE60" s="22"/>
      <c r="BF60" s="22"/>
      <c r="BG60" s="22"/>
      <c r="BH60" s="22"/>
      <c r="BI60" s="23"/>
    </row>
    <row r="61" spans="2:61" ht="18" customHeight="1" x14ac:dyDescent="0.2">
      <c r="B61" s="5"/>
      <c r="C61" s="155" t="s">
        <v>5</v>
      </c>
      <c r="D61" s="161"/>
      <c r="E61" s="161"/>
      <c r="F61" s="161"/>
      <c r="G61" s="161"/>
      <c r="H61" s="161"/>
      <c r="I61" s="161"/>
      <c r="J61" s="161"/>
      <c r="K61" s="161"/>
      <c r="L61" s="161"/>
      <c r="M61" s="161"/>
      <c r="N61" s="161"/>
      <c r="O61" s="158" t="s">
        <v>224</v>
      </c>
      <c r="P61" s="158"/>
      <c r="Q61" s="158"/>
      <c r="R61" s="158"/>
      <c r="S61" s="158"/>
      <c r="T61" s="158"/>
      <c r="U61" s="158"/>
      <c r="V61" s="158"/>
      <c r="W61" s="158"/>
      <c r="X61" s="158"/>
      <c r="Y61" s="158"/>
      <c r="Z61" s="158"/>
      <c r="AA61" s="158"/>
      <c r="AB61" s="158"/>
      <c r="AC61" s="158"/>
      <c r="AD61" s="158"/>
      <c r="AE61" s="158"/>
      <c r="AF61" s="158"/>
      <c r="AG61" s="158"/>
      <c r="AH61" s="158"/>
      <c r="AI61" s="158"/>
      <c r="AJ61" s="158"/>
      <c r="AK61" s="158"/>
      <c r="AL61" s="158"/>
      <c r="AM61" s="158"/>
      <c r="AN61" s="158"/>
      <c r="AO61" s="158"/>
      <c r="AP61" s="158"/>
      <c r="AQ61" s="158"/>
      <c r="AR61" s="158"/>
      <c r="AS61" s="158"/>
      <c r="AT61" s="158"/>
      <c r="AU61" s="158"/>
      <c r="AV61" s="158"/>
      <c r="AW61" s="158"/>
      <c r="AX61" s="158"/>
      <c r="AY61" s="158"/>
      <c r="AZ61" s="158"/>
      <c r="BA61" s="158"/>
      <c r="BB61" s="158"/>
      <c r="BC61" s="158"/>
      <c r="BD61" s="158"/>
      <c r="BE61" s="158"/>
      <c r="BF61" s="158"/>
      <c r="BG61" s="158"/>
      <c r="BH61" s="158"/>
      <c r="BI61" s="9"/>
    </row>
    <row r="62" spans="2:61" ht="18" customHeight="1" x14ac:dyDescent="0.2">
      <c r="B62" s="5"/>
      <c r="C62" s="155" t="s">
        <v>7</v>
      </c>
      <c r="D62" s="161"/>
      <c r="E62" s="161"/>
      <c r="F62" s="161"/>
      <c r="G62" s="161"/>
      <c r="H62" s="161"/>
      <c r="I62" s="161"/>
      <c r="J62" s="161"/>
      <c r="K62" s="161"/>
      <c r="L62" s="161"/>
      <c r="M62" s="161"/>
      <c r="N62" s="161"/>
      <c r="O62" s="158" t="s">
        <v>225</v>
      </c>
      <c r="P62" s="158"/>
      <c r="Q62" s="158"/>
      <c r="R62" s="29"/>
      <c r="S62" s="29"/>
      <c r="T62" s="29"/>
      <c r="U62" s="29"/>
      <c r="V62" s="29"/>
      <c r="W62" s="29"/>
      <c r="X62" s="29"/>
      <c r="Y62" s="29"/>
      <c r="Z62" s="29"/>
      <c r="AA62" s="29"/>
      <c r="AB62" s="29"/>
      <c r="AC62" s="29"/>
      <c r="AD62" s="29"/>
      <c r="AE62" s="29"/>
      <c r="AF62" s="29"/>
      <c r="AG62" s="29"/>
      <c r="AH62" s="29"/>
      <c r="AI62" s="30"/>
      <c r="AJ62" s="30"/>
      <c r="AK62" s="30"/>
      <c r="AL62" s="30"/>
      <c r="AM62" s="30"/>
      <c r="AN62" s="30"/>
      <c r="AO62" s="30"/>
      <c r="AP62" s="30"/>
      <c r="AQ62" s="30"/>
      <c r="AR62" s="30"/>
      <c r="AS62" s="30"/>
      <c r="AT62" s="30"/>
      <c r="AU62" s="30"/>
      <c r="AV62" s="30"/>
      <c r="AW62" s="30"/>
      <c r="AX62" s="30"/>
      <c r="AY62" s="30"/>
      <c r="AZ62" s="30"/>
      <c r="BA62" s="30"/>
      <c r="BB62" s="30"/>
      <c r="BC62" s="29"/>
      <c r="BD62" s="29"/>
      <c r="BE62" s="29"/>
      <c r="BF62" s="29"/>
      <c r="BG62" s="29"/>
      <c r="BH62" s="29"/>
      <c r="BI62" s="9"/>
    </row>
    <row r="63" spans="2:61" ht="18" customHeight="1" x14ac:dyDescent="0.2">
      <c r="B63" s="5"/>
      <c r="C63" s="155" t="s">
        <v>11</v>
      </c>
      <c r="D63" s="155"/>
      <c r="E63" s="155"/>
      <c r="F63" s="155"/>
      <c r="G63" s="155"/>
      <c r="H63" s="155"/>
      <c r="I63" s="155"/>
      <c r="J63" s="155"/>
      <c r="K63" s="155"/>
      <c r="L63" s="155"/>
      <c r="M63" s="155"/>
      <c r="N63" s="155"/>
      <c r="O63" s="160">
        <v>0.2</v>
      </c>
      <c r="P63" s="158"/>
      <c r="Q63" s="158"/>
      <c r="R63" s="29"/>
      <c r="S63" s="29"/>
      <c r="T63" s="29"/>
      <c r="U63" s="29"/>
      <c r="V63" s="29"/>
      <c r="W63" s="29"/>
      <c r="X63" s="29"/>
      <c r="Y63" s="29"/>
      <c r="Z63" s="29"/>
      <c r="AA63" s="29"/>
      <c r="AB63" s="29"/>
      <c r="AC63" s="29"/>
      <c r="AD63" s="29"/>
      <c r="AE63" s="29"/>
      <c r="AF63" s="29"/>
      <c r="AG63" s="29"/>
      <c r="AH63" s="29"/>
      <c r="AI63" s="30"/>
      <c r="AJ63" s="30"/>
      <c r="AK63" s="30"/>
      <c r="AL63" s="30"/>
      <c r="AM63" s="30"/>
      <c r="AN63" s="30"/>
      <c r="AO63" s="30"/>
      <c r="AP63" s="30"/>
      <c r="AQ63" s="30"/>
      <c r="AR63" s="30"/>
      <c r="AS63" s="30"/>
      <c r="AT63" s="30"/>
      <c r="AU63" s="30"/>
      <c r="AV63" s="30"/>
      <c r="AW63" s="30"/>
      <c r="AX63" s="30"/>
      <c r="AY63" s="30"/>
      <c r="AZ63" s="30"/>
      <c r="BA63" s="30"/>
      <c r="BB63" s="30"/>
      <c r="BC63" s="29"/>
      <c r="BD63" s="29"/>
      <c r="BE63" s="29"/>
      <c r="BF63" s="29"/>
      <c r="BG63" s="29"/>
      <c r="BH63" s="29"/>
      <c r="BI63" s="9"/>
    </row>
    <row r="64" spans="2:61" ht="12.75" x14ac:dyDescent="0.2">
      <c r="B64" s="5"/>
      <c r="C64" s="155" t="s">
        <v>6</v>
      </c>
      <c r="D64" s="155"/>
      <c r="E64" s="155"/>
      <c r="F64" s="155"/>
      <c r="G64" s="155"/>
      <c r="H64" s="155"/>
      <c r="I64" s="155"/>
      <c r="J64" s="155"/>
      <c r="K64" s="155"/>
      <c r="L64" s="155"/>
      <c r="M64" s="155"/>
      <c r="N64" s="155"/>
      <c r="O64" s="156" t="s">
        <v>239</v>
      </c>
      <c r="P64" s="156"/>
      <c r="Q64" s="156"/>
      <c r="R64" s="156"/>
      <c r="S64" s="156"/>
      <c r="T64" s="156"/>
      <c r="U64" s="156"/>
      <c r="V64" s="156"/>
      <c r="W64" s="156"/>
      <c r="X64" s="156"/>
      <c r="Y64" s="156"/>
      <c r="Z64" s="156"/>
      <c r="AA64" s="156"/>
      <c r="AB64" s="156"/>
      <c r="AC64" s="156"/>
      <c r="AD64" s="156"/>
      <c r="AE64" s="156"/>
      <c r="AF64" s="156"/>
      <c r="AG64" s="156"/>
      <c r="AH64" s="156"/>
      <c r="AI64" s="156"/>
      <c r="AJ64" s="156"/>
      <c r="AK64" s="156"/>
      <c r="AL64" s="156"/>
      <c r="AM64" s="156"/>
      <c r="AN64" s="156"/>
      <c r="AO64" s="156"/>
      <c r="AP64" s="156"/>
      <c r="AQ64" s="156"/>
      <c r="AR64" s="156"/>
      <c r="AS64" s="156"/>
      <c r="AT64" s="156"/>
      <c r="AU64" s="156"/>
      <c r="AV64" s="156"/>
      <c r="AW64" s="156"/>
      <c r="AX64" s="156"/>
      <c r="AY64" s="156"/>
      <c r="AZ64" s="156"/>
      <c r="BA64" s="156"/>
      <c r="BB64" s="156"/>
      <c r="BC64" s="156"/>
      <c r="BD64" s="156"/>
      <c r="BE64" s="156"/>
      <c r="BF64" s="156"/>
      <c r="BG64" s="156"/>
      <c r="BH64" s="156"/>
      <c r="BI64" s="9"/>
    </row>
    <row r="65" spans="2:61" ht="18" customHeight="1" x14ac:dyDescent="0.2">
      <c r="B65" s="5"/>
      <c r="C65" s="155" t="s">
        <v>7</v>
      </c>
      <c r="D65" s="155"/>
      <c r="E65" s="155"/>
      <c r="F65" s="155"/>
      <c r="G65" s="155"/>
      <c r="H65" s="155"/>
      <c r="I65" s="155"/>
      <c r="J65" s="155"/>
      <c r="K65" s="155"/>
      <c r="L65" s="155"/>
      <c r="M65" s="155"/>
      <c r="N65" s="155"/>
      <c r="O65" s="158" t="s">
        <v>240</v>
      </c>
      <c r="P65" s="158"/>
      <c r="Q65" s="158"/>
      <c r="R65" s="158"/>
      <c r="S65" s="29"/>
      <c r="T65" s="29"/>
      <c r="U65" s="29"/>
      <c r="V65" s="29"/>
      <c r="W65" s="29"/>
      <c r="X65" s="29"/>
      <c r="Y65" s="29"/>
      <c r="Z65" s="29"/>
      <c r="AA65" s="29"/>
      <c r="AB65" s="29"/>
      <c r="AC65" s="29"/>
      <c r="AD65" s="29"/>
      <c r="AE65" s="29"/>
      <c r="AF65" s="29"/>
      <c r="AG65" s="29"/>
      <c r="AH65" s="29"/>
      <c r="AI65" s="30"/>
      <c r="AJ65" s="30"/>
      <c r="AK65" s="30"/>
      <c r="AL65" s="30"/>
      <c r="AM65" s="30"/>
      <c r="AN65" s="30"/>
      <c r="AO65" s="30"/>
      <c r="AP65" s="30"/>
      <c r="AQ65" s="30"/>
      <c r="AR65" s="30"/>
      <c r="AS65" s="30"/>
      <c r="AT65" s="30"/>
      <c r="AU65" s="30"/>
      <c r="AV65" s="30"/>
      <c r="AW65" s="30"/>
      <c r="AX65" s="30"/>
      <c r="AY65" s="30"/>
      <c r="AZ65" s="30"/>
      <c r="BA65" s="30"/>
      <c r="BB65" s="30"/>
      <c r="BC65" s="29"/>
      <c r="BD65" s="29"/>
      <c r="BE65" s="29"/>
      <c r="BF65" s="29"/>
      <c r="BG65" s="29"/>
      <c r="BH65" s="29"/>
      <c r="BI65" s="9"/>
    </row>
    <row r="66" spans="2:61" ht="18" customHeight="1" x14ac:dyDescent="0.2">
      <c r="B66" s="5"/>
      <c r="C66" s="155" t="s">
        <v>10</v>
      </c>
      <c r="D66" s="155"/>
      <c r="E66" s="155"/>
      <c r="F66" s="155"/>
      <c r="G66" s="155"/>
      <c r="H66" s="155"/>
      <c r="I66" s="155"/>
      <c r="J66" s="155"/>
      <c r="K66" s="155"/>
      <c r="L66" s="155"/>
      <c r="M66" s="155"/>
      <c r="N66" s="155"/>
      <c r="O66" s="160">
        <v>0.15</v>
      </c>
      <c r="P66" s="158"/>
      <c r="Q66" s="158"/>
      <c r="R66" s="29"/>
      <c r="S66" s="29"/>
      <c r="T66" s="29"/>
      <c r="U66" s="29"/>
      <c r="V66" s="29"/>
      <c r="W66" s="29"/>
      <c r="X66" s="29"/>
      <c r="Y66" s="29"/>
      <c r="Z66" s="29"/>
      <c r="AA66" s="29"/>
      <c r="AB66" s="29"/>
      <c r="AC66" s="29"/>
      <c r="AD66" s="29"/>
      <c r="AE66" s="29"/>
      <c r="AF66" s="29"/>
      <c r="AG66" s="29"/>
      <c r="AH66" s="29"/>
      <c r="AI66" s="30"/>
      <c r="AJ66" s="30"/>
      <c r="AK66" s="30"/>
      <c r="AL66" s="30"/>
      <c r="AM66" s="30"/>
      <c r="AN66" s="30"/>
      <c r="AO66" s="30"/>
      <c r="AP66" s="30"/>
      <c r="AQ66" s="30"/>
      <c r="AR66" s="30"/>
      <c r="AS66" s="30"/>
      <c r="AT66" s="30"/>
      <c r="AU66" s="30"/>
      <c r="AV66" s="30"/>
      <c r="AW66" s="30"/>
      <c r="AX66" s="30"/>
      <c r="AY66" s="30"/>
      <c r="AZ66" s="30"/>
      <c r="BA66" s="30"/>
      <c r="BB66" s="30"/>
      <c r="BC66" s="29"/>
      <c r="BD66" s="29"/>
      <c r="BE66" s="29"/>
      <c r="BF66" s="29"/>
      <c r="BG66" s="29"/>
      <c r="BH66" s="29"/>
      <c r="BI66" s="9"/>
    </row>
    <row r="67" spans="2:61" ht="18" customHeight="1" x14ac:dyDescent="0.2">
      <c r="B67" s="5"/>
      <c r="C67" s="155" t="s">
        <v>8</v>
      </c>
      <c r="D67" s="155"/>
      <c r="E67" s="155"/>
      <c r="F67" s="155"/>
      <c r="G67" s="155"/>
      <c r="H67" s="155"/>
      <c r="I67" s="155"/>
      <c r="J67" s="155"/>
      <c r="K67" s="155"/>
      <c r="L67" s="155"/>
      <c r="M67" s="155"/>
      <c r="N67" s="155"/>
      <c r="O67" s="158" t="s">
        <v>179</v>
      </c>
      <c r="P67" s="158"/>
      <c r="Q67" s="158"/>
      <c r="R67" s="158"/>
      <c r="S67" s="158"/>
      <c r="T67" s="158"/>
      <c r="U67" s="158"/>
      <c r="V67" s="158"/>
      <c r="W67" s="158"/>
      <c r="X67" s="158"/>
      <c r="Y67" s="158"/>
      <c r="Z67" s="158"/>
      <c r="AA67" s="158"/>
      <c r="AB67" s="158"/>
      <c r="AC67" s="158"/>
      <c r="AD67" s="158"/>
      <c r="AE67" s="158"/>
      <c r="AF67" s="158"/>
      <c r="AG67" s="158"/>
      <c r="AH67" s="158"/>
      <c r="AI67" s="158"/>
      <c r="AJ67" s="158"/>
      <c r="AK67" s="158"/>
      <c r="AL67" s="158"/>
      <c r="AM67" s="158"/>
      <c r="AN67" s="158"/>
      <c r="AO67" s="158"/>
      <c r="AP67" s="158"/>
      <c r="AQ67" s="158"/>
      <c r="AR67" s="158"/>
      <c r="AS67" s="158"/>
      <c r="AT67" s="158"/>
      <c r="AU67" s="158"/>
      <c r="AV67" s="158"/>
      <c r="AW67" s="158"/>
      <c r="AX67" s="158"/>
      <c r="AY67" s="158"/>
      <c r="AZ67" s="158"/>
      <c r="BA67" s="158"/>
      <c r="BB67" s="158"/>
      <c r="BC67" s="158"/>
      <c r="BD67" s="158"/>
      <c r="BE67" s="158"/>
      <c r="BF67" s="158"/>
      <c r="BG67" s="158"/>
      <c r="BH67" s="158"/>
      <c r="BI67" s="9"/>
    </row>
    <row r="68" spans="2:61" ht="18" customHeight="1" thickBot="1" x14ac:dyDescent="0.25">
      <c r="B68" s="12"/>
      <c r="C68" s="24"/>
      <c r="D68" s="24"/>
      <c r="E68" s="24"/>
      <c r="F68" s="24"/>
      <c r="G68" s="24"/>
      <c r="H68" s="24"/>
      <c r="I68" s="24"/>
      <c r="J68" s="24"/>
      <c r="K68" s="24"/>
      <c r="L68" s="24"/>
      <c r="M68" s="24"/>
      <c r="N68" s="24"/>
      <c r="O68" s="2"/>
      <c r="P68" s="2"/>
      <c r="Q68" s="2"/>
      <c r="R68" s="2"/>
      <c r="S68" s="2"/>
      <c r="T68" s="2"/>
      <c r="U68" s="2"/>
      <c r="V68" s="2"/>
      <c r="W68" s="2"/>
      <c r="X68" s="2"/>
      <c r="Y68" s="2"/>
      <c r="Z68" s="2"/>
      <c r="AA68" s="2"/>
      <c r="AB68" s="2"/>
      <c r="AC68" s="2"/>
      <c r="AD68" s="2"/>
      <c r="AE68" s="2"/>
      <c r="AF68" s="2"/>
      <c r="AG68" s="2"/>
      <c r="AH68" s="2"/>
      <c r="AI68" s="25"/>
      <c r="AJ68" s="25"/>
      <c r="AK68" s="25"/>
      <c r="AL68" s="25"/>
      <c r="AM68" s="25"/>
      <c r="AN68" s="25"/>
      <c r="AO68" s="25"/>
      <c r="AP68" s="25"/>
      <c r="AQ68" s="25"/>
      <c r="AR68" s="25"/>
      <c r="AS68" s="25"/>
      <c r="AT68" s="25"/>
      <c r="AU68" s="25"/>
      <c r="AV68" s="25"/>
      <c r="AW68" s="25"/>
      <c r="AX68" s="25"/>
      <c r="AY68" s="25"/>
      <c r="AZ68" s="25"/>
      <c r="BA68" s="25"/>
      <c r="BB68" s="25"/>
      <c r="BC68" s="16"/>
      <c r="BD68" s="16"/>
      <c r="BE68" s="16"/>
      <c r="BF68" s="16"/>
      <c r="BG68" s="16"/>
      <c r="BH68" s="16"/>
      <c r="BI68" s="17"/>
    </row>
    <row r="69" spans="2:61" ht="18" customHeight="1" x14ac:dyDescent="0.2">
      <c r="B69" s="122" t="s">
        <v>12</v>
      </c>
      <c r="C69" s="162"/>
      <c r="D69" s="162"/>
      <c r="E69" s="162"/>
      <c r="F69" s="162"/>
      <c r="G69" s="162"/>
      <c r="H69" s="162"/>
      <c r="I69" s="162"/>
      <c r="J69" s="162"/>
      <c r="K69" s="162"/>
      <c r="L69" s="162"/>
      <c r="M69" s="162"/>
      <c r="N69" s="162"/>
      <c r="O69" s="162"/>
      <c r="P69" s="162"/>
      <c r="Q69" s="162"/>
      <c r="R69" s="162"/>
      <c r="S69" s="162"/>
      <c r="T69" s="123"/>
      <c r="U69" s="122" t="s">
        <v>13</v>
      </c>
      <c r="V69" s="162"/>
      <c r="W69" s="162"/>
      <c r="X69" s="162"/>
      <c r="Y69" s="162"/>
      <c r="Z69" s="123"/>
      <c r="AA69" s="128" t="s">
        <v>2</v>
      </c>
      <c r="AB69" s="129"/>
      <c r="AC69" s="129"/>
      <c r="AD69" s="129"/>
      <c r="AE69" s="130"/>
      <c r="AF69" s="122" t="s">
        <v>32</v>
      </c>
      <c r="AG69" s="123"/>
      <c r="AH69" s="122" t="s">
        <v>21</v>
      </c>
      <c r="AI69" s="123"/>
      <c r="AJ69" s="122" t="s">
        <v>22</v>
      </c>
      <c r="AK69" s="123"/>
      <c r="AL69" s="122" t="s">
        <v>23</v>
      </c>
      <c r="AM69" s="123"/>
      <c r="AN69" s="122" t="s">
        <v>24</v>
      </c>
      <c r="AO69" s="123"/>
      <c r="AP69" s="122" t="s">
        <v>25</v>
      </c>
      <c r="AQ69" s="123"/>
      <c r="AR69" s="122" t="s">
        <v>26</v>
      </c>
      <c r="AS69" s="123"/>
      <c r="AT69" s="122" t="s">
        <v>27</v>
      </c>
      <c r="AU69" s="123"/>
      <c r="AV69" s="122" t="s">
        <v>28</v>
      </c>
      <c r="AW69" s="123"/>
      <c r="AX69" s="122" t="s">
        <v>29</v>
      </c>
      <c r="AY69" s="123"/>
      <c r="AZ69" s="122" t="s">
        <v>30</v>
      </c>
      <c r="BA69" s="123"/>
      <c r="BB69" s="122" t="s">
        <v>31</v>
      </c>
      <c r="BC69" s="123"/>
      <c r="BD69" s="128" t="s">
        <v>9</v>
      </c>
      <c r="BE69" s="129"/>
      <c r="BF69" s="129"/>
      <c r="BG69" s="129"/>
      <c r="BH69" s="129"/>
      <c r="BI69" s="130"/>
    </row>
    <row r="70" spans="2:61" ht="18" customHeight="1" x14ac:dyDescent="0.2">
      <c r="B70" s="124"/>
      <c r="C70" s="163"/>
      <c r="D70" s="163"/>
      <c r="E70" s="163"/>
      <c r="F70" s="163"/>
      <c r="G70" s="163"/>
      <c r="H70" s="163"/>
      <c r="I70" s="163"/>
      <c r="J70" s="163"/>
      <c r="K70" s="163"/>
      <c r="L70" s="163"/>
      <c r="M70" s="163"/>
      <c r="N70" s="163"/>
      <c r="O70" s="163"/>
      <c r="P70" s="163"/>
      <c r="Q70" s="163"/>
      <c r="R70" s="163"/>
      <c r="S70" s="163"/>
      <c r="T70" s="125"/>
      <c r="U70" s="124"/>
      <c r="V70" s="163"/>
      <c r="W70" s="163"/>
      <c r="X70" s="163"/>
      <c r="Y70" s="163"/>
      <c r="Z70" s="125"/>
      <c r="AA70" s="131"/>
      <c r="AB70" s="132"/>
      <c r="AC70" s="132"/>
      <c r="AD70" s="132"/>
      <c r="AE70" s="133"/>
      <c r="AF70" s="124"/>
      <c r="AG70" s="125"/>
      <c r="AH70" s="124"/>
      <c r="AI70" s="125"/>
      <c r="AJ70" s="124"/>
      <c r="AK70" s="125"/>
      <c r="AL70" s="124"/>
      <c r="AM70" s="125"/>
      <c r="AN70" s="124"/>
      <c r="AO70" s="125"/>
      <c r="AP70" s="124"/>
      <c r="AQ70" s="125"/>
      <c r="AR70" s="124"/>
      <c r="AS70" s="125"/>
      <c r="AT70" s="124"/>
      <c r="AU70" s="125"/>
      <c r="AV70" s="124"/>
      <c r="AW70" s="125"/>
      <c r="AX70" s="124"/>
      <c r="AY70" s="125"/>
      <c r="AZ70" s="124"/>
      <c r="BA70" s="125"/>
      <c r="BB70" s="124"/>
      <c r="BC70" s="125"/>
      <c r="BD70" s="131"/>
      <c r="BE70" s="132"/>
      <c r="BF70" s="132"/>
      <c r="BG70" s="132"/>
      <c r="BH70" s="132"/>
      <c r="BI70" s="133"/>
    </row>
    <row r="71" spans="2:61" ht="18" customHeight="1" thickBot="1" x14ac:dyDescent="0.25">
      <c r="B71" s="126"/>
      <c r="C71" s="164"/>
      <c r="D71" s="164"/>
      <c r="E71" s="164"/>
      <c r="F71" s="164"/>
      <c r="G71" s="164"/>
      <c r="H71" s="164"/>
      <c r="I71" s="164"/>
      <c r="J71" s="164"/>
      <c r="K71" s="164"/>
      <c r="L71" s="164"/>
      <c r="M71" s="164"/>
      <c r="N71" s="164"/>
      <c r="O71" s="164"/>
      <c r="P71" s="164"/>
      <c r="Q71" s="164"/>
      <c r="R71" s="164"/>
      <c r="S71" s="164"/>
      <c r="T71" s="127"/>
      <c r="U71" s="126"/>
      <c r="V71" s="164"/>
      <c r="W71" s="164"/>
      <c r="X71" s="164"/>
      <c r="Y71" s="164"/>
      <c r="Z71" s="127"/>
      <c r="AA71" s="134"/>
      <c r="AB71" s="135"/>
      <c r="AC71" s="135"/>
      <c r="AD71" s="135"/>
      <c r="AE71" s="136"/>
      <c r="AF71" s="126"/>
      <c r="AG71" s="127"/>
      <c r="AH71" s="126"/>
      <c r="AI71" s="127"/>
      <c r="AJ71" s="126"/>
      <c r="AK71" s="127"/>
      <c r="AL71" s="126"/>
      <c r="AM71" s="127"/>
      <c r="AN71" s="126"/>
      <c r="AO71" s="127"/>
      <c r="AP71" s="126"/>
      <c r="AQ71" s="127"/>
      <c r="AR71" s="126"/>
      <c r="AS71" s="127"/>
      <c r="AT71" s="126"/>
      <c r="AU71" s="127"/>
      <c r="AV71" s="126"/>
      <c r="AW71" s="127"/>
      <c r="AX71" s="126"/>
      <c r="AY71" s="127"/>
      <c r="AZ71" s="126"/>
      <c r="BA71" s="127"/>
      <c r="BB71" s="126"/>
      <c r="BC71" s="127"/>
      <c r="BD71" s="134"/>
      <c r="BE71" s="135"/>
      <c r="BF71" s="135"/>
      <c r="BG71" s="135"/>
      <c r="BH71" s="135"/>
      <c r="BI71" s="136"/>
    </row>
    <row r="72" spans="2:61" ht="72" customHeight="1" x14ac:dyDescent="0.2">
      <c r="B72" s="93" t="s">
        <v>673</v>
      </c>
      <c r="C72" s="94"/>
      <c r="D72" s="94"/>
      <c r="E72" s="94"/>
      <c r="F72" s="94"/>
      <c r="G72" s="94"/>
      <c r="H72" s="94"/>
      <c r="I72" s="94"/>
      <c r="J72" s="94"/>
      <c r="K72" s="94"/>
      <c r="L72" s="94"/>
      <c r="M72" s="94"/>
      <c r="N72" s="94"/>
      <c r="O72" s="94"/>
      <c r="P72" s="94"/>
      <c r="Q72" s="94"/>
      <c r="R72" s="94"/>
      <c r="S72" s="94"/>
      <c r="T72" s="95"/>
      <c r="U72" s="96" t="s">
        <v>241</v>
      </c>
      <c r="V72" s="97"/>
      <c r="W72" s="98"/>
      <c r="X72" s="98"/>
      <c r="Y72" s="98"/>
      <c r="Z72" s="99"/>
      <c r="AA72" s="100">
        <f>+BD72/$BD$81</f>
        <v>3.2743627753537112E-2</v>
      </c>
      <c r="AB72" s="101"/>
      <c r="AC72" s="101"/>
      <c r="AD72" s="101"/>
      <c r="AE72" s="102"/>
      <c r="AF72" s="243">
        <v>1</v>
      </c>
      <c r="AG72" s="244"/>
      <c r="AH72" s="401"/>
      <c r="AI72" s="244"/>
      <c r="AJ72" s="245"/>
      <c r="AK72" s="246"/>
      <c r="AL72" s="245"/>
      <c r="AM72" s="246"/>
      <c r="AN72" s="245"/>
      <c r="AO72" s="246"/>
      <c r="AP72" s="245"/>
      <c r="AQ72" s="246"/>
      <c r="AR72" s="245"/>
      <c r="AS72" s="246"/>
      <c r="AT72" s="245"/>
      <c r="AU72" s="246"/>
      <c r="AV72" s="245"/>
      <c r="AW72" s="246"/>
      <c r="AX72" s="245"/>
      <c r="AY72" s="246"/>
      <c r="AZ72" s="245"/>
      <c r="BA72" s="246"/>
      <c r="BB72" s="245"/>
      <c r="BC72" s="246"/>
      <c r="BD72" s="400">
        <v>2397297.1428571427</v>
      </c>
      <c r="BE72" s="224"/>
      <c r="BF72" s="224"/>
      <c r="BG72" s="224"/>
      <c r="BH72" s="224"/>
      <c r="BI72" s="225"/>
    </row>
    <row r="73" spans="2:61" ht="35.25" customHeight="1" x14ac:dyDescent="0.2">
      <c r="B73" s="57" t="s">
        <v>674</v>
      </c>
      <c r="C73" s="58"/>
      <c r="D73" s="58"/>
      <c r="E73" s="58"/>
      <c r="F73" s="58"/>
      <c r="G73" s="58"/>
      <c r="H73" s="58"/>
      <c r="I73" s="58"/>
      <c r="J73" s="58"/>
      <c r="K73" s="58"/>
      <c r="L73" s="58"/>
      <c r="M73" s="58"/>
      <c r="N73" s="58"/>
      <c r="O73" s="58"/>
      <c r="P73" s="58"/>
      <c r="Q73" s="58"/>
      <c r="R73" s="58"/>
      <c r="S73" s="58"/>
      <c r="T73" s="59"/>
      <c r="U73" s="60" t="s">
        <v>242</v>
      </c>
      <c r="V73" s="61"/>
      <c r="W73" s="61"/>
      <c r="X73" s="61"/>
      <c r="Y73" s="61"/>
      <c r="Z73" s="62"/>
      <c r="AA73" s="63">
        <f t="shared" ref="AA73:AA80" si="1">+BD73/$BD$81</f>
        <v>0.92270379709880757</v>
      </c>
      <c r="AB73" s="64"/>
      <c r="AC73" s="64"/>
      <c r="AD73" s="64"/>
      <c r="AE73" s="65"/>
      <c r="AF73" s="60">
        <v>1</v>
      </c>
      <c r="AG73" s="61"/>
      <c r="AH73" s="61"/>
      <c r="AI73" s="61"/>
      <c r="AJ73" s="61"/>
      <c r="AK73" s="61"/>
      <c r="AL73" s="61"/>
      <c r="AM73" s="61"/>
      <c r="AN73" s="61"/>
      <c r="AO73" s="61"/>
      <c r="AP73" s="61"/>
      <c r="AQ73" s="61"/>
      <c r="AR73" s="61"/>
      <c r="AS73" s="61"/>
      <c r="AT73" s="61"/>
      <c r="AU73" s="61"/>
      <c r="AV73" s="61"/>
      <c r="AW73" s="61"/>
      <c r="AX73" s="61"/>
      <c r="AY73" s="61"/>
      <c r="AZ73" s="61"/>
      <c r="BA73" s="61"/>
      <c r="BB73" s="61"/>
      <c r="BC73" s="62"/>
      <c r="BD73" s="398">
        <v>67554981.785714284</v>
      </c>
      <c r="BE73" s="229"/>
      <c r="BF73" s="229"/>
      <c r="BG73" s="229"/>
      <c r="BH73" s="229"/>
      <c r="BI73" s="230"/>
    </row>
    <row r="74" spans="2:61" ht="36" customHeight="1" x14ac:dyDescent="0.2">
      <c r="B74" s="42" t="s">
        <v>677</v>
      </c>
      <c r="C74" s="43"/>
      <c r="D74" s="43"/>
      <c r="E74" s="43"/>
      <c r="F74" s="43"/>
      <c r="G74" s="43"/>
      <c r="H74" s="43"/>
      <c r="I74" s="43"/>
      <c r="J74" s="43"/>
      <c r="K74" s="43"/>
      <c r="L74" s="43"/>
      <c r="M74" s="43"/>
      <c r="N74" s="43"/>
      <c r="O74" s="43"/>
      <c r="P74" s="43"/>
      <c r="Q74" s="43"/>
      <c r="R74" s="43"/>
      <c r="S74" s="43"/>
      <c r="T74" s="44"/>
      <c r="U74" s="45" t="s">
        <v>243</v>
      </c>
      <c r="V74" s="46"/>
      <c r="W74" s="46"/>
      <c r="X74" s="46"/>
      <c r="Y74" s="46"/>
      <c r="Z74" s="47"/>
      <c r="AA74" s="48">
        <f t="shared" si="1"/>
        <v>6.9277584059012241E-3</v>
      </c>
      <c r="AB74" s="49"/>
      <c r="AC74" s="49"/>
      <c r="AD74" s="49"/>
      <c r="AE74" s="50"/>
      <c r="AF74" s="212"/>
      <c r="AG74" s="213"/>
      <c r="AH74" s="399">
        <v>1</v>
      </c>
      <c r="AI74" s="213"/>
      <c r="AJ74" s="192"/>
      <c r="AK74" s="193"/>
      <c r="AL74" s="192">
        <v>1</v>
      </c>
      <c r="AM74" s="193"/>
      <c r="AN74" s="192"/>
      <c r="AO74" s="193"/>
      <c r="AP74" s="192">
        <v>1</v>
      </c>
      <c r="AQ74" s="193"/>
      <c r="AR74" s="192"/>
      <c r="AS74" s="193"/>
      <c r="AT74" s="192">
        <v>1</v>
      </c>
      <c r="AU74" s="193"/>
      <c r="AV74" s="192"/>
      <c r="AW74" s="193"/>
      <c r="AX74" s="192">
        <v>1</v>
      </c>
      <c r="AY74" s="193"/>
      <c r="AZ74" s="192"/>
      <c r="BA74" s="193"/>
      <c r="BB74" s="192">
        <v>1</v>
      </c>
      <c r="BC74" s="193"/>
      <c r="BD74" s="397">
        <v>507210</v>
      </c>
      <c r="BE74" s="70"/>
      <c r="BF74" s="70"/>
      <c r="BG74" s="70"/>
      <c r="BH74" s="70"/>
      <c r="BI74" s="71"/>
    </row>
    <row r="75" spans="2:61" ht="36" customHeight="1" x14ac:dyDescent="0.2">
      <c r="B75" s="57" t="s">
        <v>678</v>
      </c>
      <c r="C75" s="58"/>
      <c r="D75" s="58"/>
      <c r="E75" s="58"/>
      <c r="F75" s="58"/>
      <c r="G75" s="58"/>
      <c r="H75" s="58"/>
      <c r="I75" s="58"/>
      <c r="J75" s="58"/>
      <c r="K75" s="58"/>
      <c r="L75" s="58"/>
      <c r="M75" s="58"/>
      <c r="N75" s="58"/>
      <c r="O75" s="58"/>
      <c r="P75" s="58"/>
      <c r="Q75" s="58"/>
      <c r="R75" s="58"/>
      <c r="S75" s="58"/>
      <c r="T75" s="59"/>
      <c r="U75" s="60" t="s">
        <v>244</v>
      </c>
      <c r="V75" s="61"/>
      <c r="W75" s="61"/>
      <c r="X75" s="61"/>
      <c r="Y75" s="61"/>
      <c r="Z75" s="62"/>
      <c r="AA75" s="63">
        <f t="shared" si="1"/>
        <v>6.9277584059012241E-3</v>
      </c>
      <c r="AB75" s="64"/>
      <c r="AC75" s="64"/>
      <c r="AD75" s="64"/>
      <c r="AE75" s="65"/>
      <c r="AF75" s="206"/>
      <c r="AG75" s="207"/>
      <c r="AH75" s="395">
        <v>1</v>
      </c>
      <c r="AI75" s="207"/>
      <c r="AJ75" s="190"/>
      <c r="AK75" s="191"/>
      <c r="AL75" s="190">
        <v>1</v>
      </c>
      <c r="AM75" s="191"/>
      <c r="AN75" s="190"/>
      <c r="AO75" s="191"/>
      <c r="AP75" s="190">
        <v>1</v>
      </c>
      <c r="AQ75" s="191"/>
      <c r="AR75" s="190"/>
      <c r="AS75" s="191"/>
      <c r="AT75" s="190">
        <v>1</v>
      </c>
      <c r="AU75" s="191"/>
      <c r="AV75" s="190"/>
      <c r="AW75" s="191"/>
      <c r="AX75" s="190">
        <v>1</v>
      </c>
      <c r="AY75" s="191"/>
      <c r="AZ75" s="190"/>
      <c r="BA75" s="191"/>
      <c r="BB75" s="190">
        <v>1</v>
      </c>
      <c r="BC75" s="191"/>
      <c r="BD75" s="396">
        <v>507210</v>
      </c>
      <c r="BE75" s="40"/>
      <c r="BF75" s="40"/>
      <c r="BG75" s="40"/>
      <c r="BH75" s="40"/>
      <c r="BI75" s="41"/>
    </row>
    <row r="76" spans="2:61" ht="54" customHeight="1" x14ac:dyDescent="0.2">
      <c r="B76" s="42" t="s">
        <v>679</v>
      </c>
      <c r="C76" s="43"/>
      <c r="D76" s="43"/>
      <c r="E76" s="43"/>
      <c r="F76" s="43"/>
      <c r="G76" s="43"/>
      <c r="H76" s="43"/>
      <c r="I76" s="43"/>
      <c r="J76" s="43"/>
      <c r="K76" s="43"/>
      <c r="L76" s="43"/>
      <c r="M76" s="43"/>
      <c r="N76" s="43"/>
      <c r="O76" s="43"/>
      <c r="P76" s="43"/>
      <c r="Q76" s="43"/>
      <c r="R76" s="43"/>
      <c r="S76" s="43"/>
      <c r="T76" s="44"/>
      <c r="U76" s="45" t="s">
        <v>245</v>
      </c>
      <c r="V76" s="46"/>
      <c r="W76" s="46"/>
      <c r="X76" s="46"/>
      <c r="Y76" s="46"/>
      <c r="Z76" s="47"/>
      <c r="AA76" s="48">
        <f t="shared" si="1"/>
        <v>3.0863370820601865E-3</v>
      </c>
      <c r="AB76" s="49"/>
      <c r="AC76" s="49"/>
      <c r="AD76" s="49"/>
      <c r="AE76" s="50"/>
      <c r="AF76" s="212"/>
      <c r="AG76" s="213"/>
      <c r="AH76" s="45">
        <v>1</v>
      </c>
      <c r="AI76" s="46"/>
      <c r="AJ76" s="46"/>
      <c r="AK76" s="46"/>
      <c r="AL76" s="46"/>
      <c r="AM76" s="46"/>
      <c r="AN76" s="46"/>
      <c r="AO76" s="46"/>
      <c r="AP76" s="46"/>
      <c r="AQ76" s="46"/>
      <c r="AR76" s="46"/>
      <c r="AS76" s="46"/>
      <c r="AT76" s="46"/>
      <c r="AU76" s="46"/>
      <c r="AV76" s="46"/>
      <c r="AW76" s="46"/>
      <c r="AX76" s="46"/>
      <c r="AY76" s="46"/>
      <c r="AZ76" s="46"/>
      <c r="BA76" s="46"/>
      <c r="BB76" s="46"/>
      <c r="BC76" s="47"/>
      <c r="BD76" s="397">
        <v>225963.57142857142</v>
      </c>
      <c r="BE76" s="70"/>
      <c r="BF76" s="70"/>
      <c r="BG76" s="70"/>
      <c r="BH76" s="70"/>
      <c r="BI76" s="71"/>
    </row>
    <row r="77" spans="2:61" ht="36" customHeight="1" x14ac:dyDescent="0.2">
      <c r="B77" s="57" t="s">
        <v>465</v>
      </c>
      <c r="C77" s="58"/>
      <c r="D77" s="58"/>
      <c r="E77" s="58"/>
      <c r="F77" s="58"/>
      <c r="G77" s="58"/>
      <c r="H77" s="58"/>
      <c r="I77" s="58"/>
      <c r="J77" s="58"/>
      <c r="K77" s="58"/>
      <c r="L77" s="58"/>
      <c r="M77" s="58"/>
      <c r="N77" s="58"/>
      <c r="O77" s="58"/>
      <c r="P77" s="58"/>
      <c r="Q77" s="58"/>
      <c r="R77" s="58"/>
      <c r="S77" s="58"/>
      <c r="T77" s="59"/>
      <c r="U77" s="60" t="s">
        <v>246</v>
      </c>
      <c r="V77" s="61"/>
      <c r="W77" s="61"/>
      <c r="X77" s="61"/>
      <c r="Y77" s="61"/>
      <c r="Z77" s="62"/>
      <c r="AA77" s="63">
        <f t="shared" si="1"/>
        <v>6.9277584059012241E-3</v>
      </c>
      <c r="AB77" s="64"/>
      <c r="AC77" s="64"/>
      <c r="AD77" s="64"/>
      <c r="AE77" s="65"/>
      <c r="AF77" s="206"/>
      <c r="AG77" s="207"/>
      <c r="AH77" s="395">
        <v>1</v>
      </c>
      <c r="AI77" s="207"/>
      <c r="AJ77" s="190"/>
      <c r="AK77" s="191"/>
      <c r="AL77" s="190">
        <v>1</v>
      </c>
      <c r="AM77" s="191"/>
      <c r="AN77" s="190"/>
      <c r="AO77" s="191"/>
      <c r="AP77" s="190">
        <v>1</v>
      </c>
      <c r="AQ77" s="191"/>
      <c r="AR77" s="190"/>
      <c r="AS77" s="191"/>
      <c r="AT77" s="190">
        <v>1</v>
      </c>
      <c r="AU77" s="191"/>
      <c r="AV77" s="190"/>
      <c r="AW77" s="191"/>
      <c r="AX77" s="190">
        <v>1</v>
      </c>
      <c r="AY77" s="191"/>
      <c r="AZ77" s="190"/>
      <c r="BA77" s="191"/>
      <c r="BB77" s="190">
        <v>1</v>
      </c>
      <c r="BC77" s="191"/>
      <c r="BD77" s="396">
        <v>507210</v>
      </c>
      <c r="BE77" s="40"/>
      <c r="BF77" s="40"/>
      <c r="BG77" s="40"/>
      <c r="BH77" s="40"/>
      <c r="BI77" s="41"/>
    </row>
    <row r="78" spans="2:61" ht="18" customHeight="1" x14ac:dyDescent="0.2">
      <c r="B78" s="42" t="s">
        <v>879</v>
      </c>
      <c r="C78" s="43"/>
      <c r="D78" s="43"/>
      <c r="E78" s="43"/>
      <c r="F78" s="43"/>
      <c r="G78" s="43"/>
      <c r="H78" s="43"/>
      <c r="I78" s="43"/>
      <c r="J78" s="43"/>
      <c r="K78" s="43"/>
      <c r="L78" s="43"/>
      <c r="M78" s="43"/>
      <c r="N78" s="43"/>
      <c r="O78" s="43"/>
      <c r="P78" s="43"/>
      <c r="Q78" s="43"/>
      <c r="R78" s="43"/>
      <c r="S78" s="43"/>
      <c r="T78" s="44"/>
      <c r="U78" s="45" t="s">
        <v>876</v>
      </c>
      <c r="V78" s="46"/>
      <c r="W78" s="46"/>
      <c r="X78" s="46"/>
      <c r="Y78" s="46"/>
      <c r="Z78" s="47"/>
      <c r="AA78" s="48">
        <f t="shared" si="1"/>
        <v>1.9512229101784337E-2</v>
      </c>
      <c r="AB78" s="49"/>
      <c r="AC78" s="49"/>
      <c r="AD78" s="49"/>
      <c r="AE78" s="50"/>
      <c r="AF78" s="45">
        <v>1</v>
      </c>
      <c r="AG78" s="46"/>
      <c r="AH78" s="46"/>
      <c r="AI78" s="46"/>
      <c r="AJ78" s="46"/>
      <c r="AK78" s="46"/>
      <c r="AL78" s="46"/>
      <c r="AM78" s="46"/>
      <c r="AN78" s="46"/>
      <c r="AO78" s="46"/>
      <c r="AP78" s="46"/>
      <c r="AQ78" s="46"/>
      <c r="AR78" s="46"/>
      <c r="AS78" s="46"/>
      <c r="AT78" s="46"/>
      <c r="AU78" s="46"/>
      <c r="AV78" s="46"/>
      <c r="AW78" s="46"/>
      <c r="AX78" s="46"/>
      <c r="AY78" s="46"/>
      <c r="AZ78" s="46"/>
      <c r="BA78" s="46"/>
      <c r="BB78" s="46"/>
      <c r="BC78" s="47"/>
      <c r="BD78" s="397">
        <v>1428571.4285714286</v>
      </c>
      <c r="BE78" s="70"/>
      <c r="BF78" s="70"/>
      <c r="BG78" s="70"/>
      <c r="BH78" s="70"/>
      <c r="BI78" s="71"/>
    </row>
    <row r="79" spans="2:61" ht="18" customHeight="1" x14ac:dyDescent="0.2">
      <c r="B79" s="57" t="s">
        <v>874</v>
      </c>
      <c r="C79" s="58"/>
      <c r="D79" s="58"/>
      <c r="E79" s="58"/>
      <c r="F79" s="58"/>
      <c r="G79" s="58"/>
      <c r="H79" s="58"/>
      <c r="I79" s="58"/>
      <c r="J79" s="58"/>
      <c r="K79" s="58"/>
      <c r="L79" s="58"/>
      <c r="M79" s="58"/>
      <c r="N79" s="58"/>
      <c r="O79" s="58"/>
      <c r="P79" s="58"/>
      <c r="Q79" s="58"/>
      <c r="R79" s="58"/>
      <c r="S79" s="58"/>
      <c r="T79" s="59"/>
      <c r="U79" s="60" t="s">
        <v>877</v>
      </c>
      <c r="V79" s="61"/>
      <c r="W79" s="61"/>
      <c r="X79" s="61"/>
      <c r="Y79" s="61"/>
      <c r="Z79" s="62"/>
      <c r="AA79" s="63">
        <f t="shared" si="1"/>
        <v>9.7561145508921678E-4</v>
      </c>
      <c r="AB79" s="64"/>
      <c r="AC79" s="64"/>
      <c r="AD79" s="64"/>
      <c r="AE79" s="65"/>
      <c r="AF79" s="60">
        <v>1</v>
      </c>
      <c r="AG79" s="61"/>
      <c r="AH79" s="61"/>
      <c r="AI79" s="61"/>
      <c r="AJ79" s="61"/>
      <c r="AK79" s="61"/>
      <c r="AL79" s="61"/>
      <c r="AM79" s="61"/>
      <c r="AN79" s="61"/>
      <c r="AO79" s="61"/>
      <c r="AP79" s="61"/>
      <c r="AQ79" s="61"/>
      <c r="AR79" s="61"/>
      <c r="AS79" s="61"/>
      <c r="AT79" s="61"/>
      <c r="AU79" s="61"/>
      <c r="AV79" s="61"/>
      <c r="AW79" s="61"/>
      <c r="AX79" s="61"/>
      <c r="AY79" s="61"/>
      <c r="AZ79" s="61"/>
      <c r="BA79" s="61"/>
      <c r="BB79" s="61"/>
      <c r="BC79" s="62"/>
      <c r="BD79" s="396">
        <v>71428.57142857142</v>
      </c>
      <c r="BE79" s="40"/>
      <c r="BF79" s="40"/>
      <c r="BG79" s="40"/>
      <c r="BH79" s="40"/>
      <c r="BI79" s="41"/>
    </row>
    <row r="80" spans="2:61" ht="18.75" customHeight="1" thickBot="1" x14ac:dyDescent="0.25">
      <c r="B80" s="404" t="s">
        <v>875</v>
      </c>
      <c r="C80" s="405"/>
      <c r="D80" s="405"/>
      <c r="E80" s="405"/>
      <c r="F80" s="405"/>
      <c r="G80" s="405"/>
      <c r="H80" s="405"/>
      <c r="I80" s="405"/>
      <c r="J80" s="405"/>
      <c r="K80" s="405"/>
      <c r="L80" s="405"/>
      <c r="M80" s="405"/>
      <c r="N80" s="405"/>
      <c r="O80" s="405"/>
      <c r="P80" s="405"/>
      <c r="Q80" s="405"/>
      <c r="R80" s="405"/>
      <c r="S80" s="405"/>
      <c r="T80" s="406"/>
      <c r="U80" s="407" t="s">
        <v>878</v>
      </c>
      <c r="V80" s="408"/>
      <c r="W80" s="408"/>
      <c r="X80" s="408"/>
      <c r="Y80" s="408"/>
      <c r="Z80" s="409"/>
      <c r="AA80" s="254">
        <f t="shared" si="1"/>
        <v>1.9512229101784339E-4</v>
      </c>
      <c r="AB80" s="255"/>
      <c r="AC80" s="255"/>
      <c r="AD80" s="255"/>
      <c r="AE80" s="256"/>
      <c r="AF80" s="251">
        <v>1</v>
      </c>
      <c r="AG80" s="252"/>
      <c r="AH80" s="252"/>
      <c r="AI80" s="252"/>
      <c r="AJ80" s="252"/>
      <c r="AK80" s="252"/>
      <c r="AL80" s="252"/>
      <c r="AM80" s="252"/>
      <c r="AN80" s="252"/>
      <c r="AO80" s="252"/>
      <c r="AP80" s="252"/>
      <c r="AQ80" s="252"/>
      <c r="AR80" s="252"/>
      <c r="AS80" s="252"/>
      <c r="AT80" s="252"/>
      <c r="AU80" s="252"/>
      <c r="AV80" s="252"/>
      <c r="AW80" s="252"/>
      <c r="AX80" s="252"/>
      <c r="AY80" s="252"/>
      <c r="AZ80" s="252"/>
      <c r="BA80" s="252"/>
      <c r="BB80" s="252"/>
      <c r="BC80" s="253"/>
      <c r="BD80" s="397">
        <v>14285.714285714286</v>
      </c>
      <c r="BE80" s="70"/>
      <c r="BF80" s="70"/>
      <c r="BG80" s="70"/>
      <c r="BH80" s="70"/>
      <c r="BI80" s="71"/>
    </row>
    <row r="81" spans="2:61" ht="18" customHeight="1" thickBot="1" x14ac:dyDescent="0.25">
      <c r="B81" s="66" t="s">
        <v>33</v>
      </c>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37"/>
      <c r="AT81" s="37"/>
      <c r="AU81" s="37"/>
      <c r="AV81" s="37"/>
      <c r="AW81" s="37"/>
      <c r="AX81" s="37"/>
      <c r="AY81" s="37"/>
      <c r="AZ81" s="37"/>
      <c r="BA81" s="37"/>
      <c r="BB81" s="37"/>
      <c r="BC81" s="38"/>
      <c r="BD81" s="36">
        <f>SUM(BD72:BI80)</f>
        <v>73214158.214285716</v>
      </c>
      <c r="BE81" s="37"/>
      <c r="BF81" s="37"/>
      <c r="BG81" s="37"/>
      <c r="BH81" s="37"/>
      <c r="BI81" s="38"/>
    </row>
    <row r="82" spans="2:61" ht="18" customHeight="1" thickBot="1" x14ac:dyDescent="0.25">
      <c r="B82" s="31"/>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1"/>
      <c r="AY82" s="31"/>
      <c r="AZ82" s="31"/>
      <c r="BA82" s="31"/>
      <c r="BB82" s="31"/>
      <c r="BC82" s="31"/>
      <c r="BD82" s="32"/>
      <c r="BE82" s="31"/>
      <c r="BF82" s="31"/>
      <c r="BG82" s="31"/>
      <c r="BH82" s="31"/>
      <c r="BI82" s="31"/>
    </row>
    <row r="83" spans="2:61" ht="18" customHeight="1" x14ac:dyDescent="0.2">
      <c r="B83" s="18"/>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20"/>
      <c r="AJ83" s="20"/>
      <c r="AK83" s="20"/>
      <c r="AL83" s="20"/>
      <c r="AM83" s="20"/>
      <c r="AN83" s="20"/>
      <c r="AO83" s="20"/>
      <c r="AP83" s="20"/>
      <c r="AQ83" s="21"/>
      <c r="AR83" s="21"/>
      <c r="AS83" s="21"/>
      <c r="AT83" s="21"/>
      <c r="AU83" s="21"/>
      <c r="AV83" s="21"/>
      <c r="AW83" s="21"/>
      <c r="AX83" s="21"/>
      <c r="AY83" s="21"/>
      <c r="AZ83" s="21"/>
      <c r="BA83" s="21"/>
      <c r="BB83" s="21"/>
      <c r="BC83" s="22"/>
      <c r="BD83" s="22"/>
      <c r="BE83" s="22"/>
      <c r="BF83" s="22"/>
      <c r="BG83" s="22"/>
      <c r="BH83" s="22"/>
      <c r="BI83" s="23"/>
    </row>
    <row r="84" spans="2:61" ht="18" customHeight="1" x14ac:dyDescent="0.2">
      <c r="B84" s="5"/>
      <c r="C84" s="155" t="s">
        <v>5</v>
      </c>
      <c r="D84" s="161"/>
      <c r="E84" s="161"/>
      <c r="F84" s="161"/>
      <c r="G84" s="161"/>
      <c r="H84" s="161"/>
      <c r="I84" s="161"/>
      <c r="J84" s="161"/>
      <c r="K84" s="161"/>
      <c r="L84" s="161"/>
      <c r="M84" s="161"/>
      <c r="N84" s="161"/>
      <c r="O84" s="158" t="s">
        <v>224</v>
      </c>
      <c r="P84" s="158"/>
      <c r="Q84" s="158"/>
      <c r="R84" s="158"/>
      <c r="S84" s="158"/>
      <c r="T84" s="158"/>
      <c r="U84" s="158"/>
      <c r="V84" s="158"/>
      <c r="W84" s="158"/>
      <c r="X84" s="158"/>
      <c r="Y84" s="158"/>
      <c r="Z84" s="158"/>
      <c r="AA84" s="158"/>
      <c r="AB84" s="158"/>
      <c r="AC84" s="158"/>
      <c r="AD84" s="158"/>
      <c r="AE84" s="158"/>
      <c r="AF84" s="158"/>
      <c r="AG84" s="158"/>
      <c r="AH84" s="158"/>
      <c r="AI84" s="158"/>
      <c r="AJ84" s="158"/>
      <c r="AK84" s="158"/>
      <c r="AL84" s="158"/>
      <c r="AM84" s="158"/>
      <c r="AN84" s="158"/>
      <c r="AO84" s="158"/>
      <c r="AP84" s="158"/>
      <c r="AQ84" s="158"/>
      <c r="AR84" s="158"/>
      <c r="AS84" s="158"/>
      <c r="AT84" s="158"/>
      <c r="AU84" s="158"/>
      <c r="AV84" s="158"/>
      <c r="AW84" s="158"/>
      <c r="AX84" s="158"/>
      <c r="AY84" s="158"/>
      <c r="AZ84" s="158"/>
      <c r="BA84" s="158"/>
      <c r="BB84" s="158"/>
      <c r="BC84" s="158"/>
      <c r="BD84" s="158"/>
      <c r="BE84" s="158"/>
      <c r="BF84" s="158"/>
      <c r="BG84" s="158"/>
      <c r="BH84" s="158"/>
      <c r="BI84" s="9"/>
    </row>
    <row r="85" spans="2:61" ht="18" customHeight="1" x14ac:dyDescent="0.2">
      <c r="B85" s="5"/>
      <c r="C85" s="155" t="s">
        <v>7</v>
      </c>
      <c r="D85" s="161"/>
      <c r="E85" s="161"/>
      <c r="F85" s="161"/>
      <c r="G85" s="161"/>
      <c r="H85" s="161"/>
      <c r="I85" s="161"/>
      <c r="J85" s="161"/>
      <c r="K85" s="161"/>
      <c r="L85" s="161"/>
      <c r="M85" s="161"/>
      <c r="N85" s="161"/>
      <c r="O85" s="158" t="s">
        <v>225</v>
      </c>
      <c r="P85" s="158"/>
      <c r="Q85" s="158"/>
      <c r="R85" s="29"/>
      <c r="S85" s="29"/>
      <c r="T85" s="29"/>
      <c r="U85" s="29"/>
      <c r="V85" s="29"/>
      <c r="W85" s="29"/>
      <c r="X85" s="29"/>
      <c r="Y85" s="29"/>
      <c r="Z85" s="29"/>
      <c r="AA85" s="29"/>
      <c r="AB85" s="29"/>
      <c r="AC85" s="29"/>
      <c r="AD85" s="29"/>
      <c r="AE85" s="29"/>
      <c r="AF85" s="29"/>
      <c r="AG85" s="29"/>
      <c r="AH85" s="29"/>
      <c r="AI85" s="30"/>
      <c r="AJ85" s="30"/>
      <c r="AK85" s="30"/>
      <c r="AL85" s="30"/>
      <c r="AM85" s="30"/>
      <c r="AN85" s="30"/>
      <c r="AO85" s="30"/>
      <c r="AP85" s="30"/>
      <c r="AQ85" s="30"/>
      <c r="AR85" s="30"/>
      <c r="AS85" s="30"/>
      <c r="AT85" s="30"/>
      <c r="AU85" s="30"/>
      <c r="AV85" s="30"/>
      <c r="AW85" s="30"/>
      <c r="AX85" s="30"/>
      <c r="AY85" s="30"/>
      <c r="AZ85" s="30"/>
      <c r="BA85" s="30"/>
      <c r="BB85" s="30"/>
      <c r="BC85" s="29"/>
      <c r="BD85" s="29"/>
      <c r="BE85" s="29"/>
      <c r="BF85" s="29"/>
      <c r="BG85" s="29"/>
      <c r="BH85" s="29"/>
      <c r="BI85" s="9"/>
    </row>
    <row r="86" spans="2:61" ht="18" customHeight="1" x14ac:dyDescent="0.2">
      <c r="B86" s="5"/>
      <c r="C86" s="155" t="s">
        <v>11</v>
      </c>
      <c r="D86" s="155"/>
      <c r="E86" s="155"/>
      <c r="F86" s="155"/>
      <c r="G86" s="155"/>
      <c r="H86" s="155"/>
      <c r="I86" s="155"/>
      <c r="J86" s="155"/>
      <c r="K86" s="155"/>
      <c r="L86" s="155"/>
      <c r="M86" s="155"/>
      <c r="N86" s="155"/>
      <c r="O86" s="160">
        <v>0.2</v>
      </c>
      <c r="P86" s="158"/>
      <c r="Q86" s="158"/>
      <c r="R86" s="29"/>
      <c r="S86" s="29"/>
      <c r="T86" s="29"/>
      <c r="U86" s="29"/>
      <c r="V86" s="29"/>
      <c r="W86" s="29"/>
      <c r="X86" s="29"/>
      <c r="Y86" s="29"/>
      <c r="Z86" s="29"/>
      <c r="AA86" s="29"/>
      <c r="AB86" s="29"/>
      <c r="AC86" s="29"/>
      <c r="AD86" s="29"/>
      <c r="AE86" s="29"/>
      <c r="AF86" s="29"/>
      <c r="AG86" s="29"/>
      <c r="AH86" s="29"/>
      <c r="AI86" s="30"/>
      <c r="AJ86" s="30"/>
      <c r="AK86" s="30"/>
      <c r="AL86" s="30"/>
      <c r="AM86" s="30"/>
      <c r="AN86" s="30"/>
      <c r="AO86" s="30"/>
      <c r="AP86" s="30"/>
      <c r="AQ86" s="30"/>
      <c r="AR86" s="30"/>
      <c r="AS86" s="30"/>
      <c r="AT86" s="30"/>
      <c r="AU86" s="30"/>
      <c r="AV86" s="30"/>
      <c r="AW86" s="30"/>
      <c r="AX86" s="30"/>
      <c r="AY86" s="30"/>
      <c r="AZ86" s="30"/>
      <c r="BA86" s="30"/>
      <c r="BB86" s="30"/>
      <c r="BC86" s="29"/>
      <c r="BD86" s="29"/>
      <c r="BE86" s="29"/>
      <c r="BF86" s="29"/>
      <c r="BG86" s="29"/>
      <c r="BH86" s="29"/>
      <c r="BI86" s="9"/>
    </row>
    <row r="87" spans="2:61" ht="18" customHeight="1" x14ac:dyDescent="0.2">
      <c r="B87" s="5"/>
      <c r="C87" s="155" t="s">
        <v>6</v>
      </c>
      <c r="D87" s="155"/>
      <c r="E87" s="155"/>
      <c r="F87" s="155"/>
      <c r="G87" s="155"/>
      <c r="H87" s="155"/>
      <c r="I87" s="155"/>
      <c r="J87" s="155"/>
      <c r="K87" s="155"/>
      <c r="L87" s="155"/>
      <c r="M87" s="155"/>
      <c r="N87" s="155"/>
      <c r="O87" s="156" t="s">
        <v>247</v>
      </c>
      <c r="P87" s="156"/>
      <c r="Q87" s="156"/>
      <c r="R87" s="156"/>
      <c r="S87" s="156"/>
      <c r="T87" s="156"/>
      <c r="U87" s="156"/>
      <c r="V87" s="156"/>
      <c r="W87" s="156"/>
      <c r="X87" s="156"/>
      <c r="Y87" s="156"/>
      <c r="Z87" s="156"/>
      <c r="AA87" s="156"/>
      <c r="AB87" s="156"/>
      <c r="AC87" s="156"/>
      <c r="AD87" s="156"/>
      <c r="AE87" s="156"/>
      <c r="AF87" s="156"/>
      <c r="AG87" s="156"/>
      <c r="AH87" s="156"/>
      <c r="AI87" s="156"/>
      <c r="AJ87" s="156"/>
      <c r="AK87" s="156"/>
      <c r="AL87" s="156"/>
      <c r="AM87" s="156"/>
      <c r="AN87" s="156"/>
      <c r="AO87" s="156"/>
      <c r="AP87" s="156"/>
      <c r="AQ87" s="156"/>
      <c r="AR87" s="156"/>
      <c r="AS87" s="156"/>
      <c r="AT87" s="156"/>
      <c r="AU87" s="156"/>
      <c r="AV87" s="156"/>
      <c r="AW87" s="156"/>
      <c r="AX87" s="156"/>
      <c r="AY87" s="156"/>
      <c r="AZ87" s="156"/>
      <c r="BA87" s="156"/>
      <c r="BB87" s="156"/>
      <c r="BC87" s="156"/>
      <c r="BD87" s="156"/>
      <c r="BE87" s="156"/>
      <c r="BF87" s="156"/>
      <c r="BG87" s="156"/>
      <c r="BH87" s="156"/>
      <c r="BI87" s="9"/>
    </row>
    <row r="88" spans="2:61" ht="18" customHeight="1" x14ac:dyDescent="0.2">
      <c r="B88" s="5"/>
      <c r="C88" s="155" t="s">
        <v>7</v>
      </c>
      <c r="D88" s="155"/>
      <c r="E88" s="155"/>
      <c r="F88" s="155"/>
      <c r="G88" s="155"/>
      <c r="H88" s="155"/>
      <c r="I88" s="155"/>
      <c r="J88" s="155"/>
      <c r="K88" s="155"/>
      <c r="L88" s="155"/>
      <c r="M88" s="155"/>
      <c r="N88" s="155"/>
      <c r="O88" s="158" t="s">
        <v>248</v>
      </c>
      <c r="P88" s="158"/>
      <c r="Q88" s="158"/>
      <c r="R88" s="158"/>
      <c r="S88" s="29"/>
      <c r="T88" s="29"/>
      <c r="U88" s="29"/>
      <c r="V88" s="29"/>
      <c r="W88" s="29"/>
      <c r="X88" s="29"/>
      <c r="Y88" s="29"/>
      <c r="Z88" s="29"/>
      <c r="AA88" s="29"/>
      <c r="AB88" s="29"/>
      <c r="AC88" s="29"/>
      <c r="AD88" s="29"/>
      <c r="AE88" s="29"/>
      <c r="AF88" s="29"/>
      <c r="AG88" s="29"/>
      <c r="AH88" s="29"/>
      <c r="AI88" s="30"/>
      <c r="AJ88" s="30"/>
      <c r="AK88" s="30"/>
      <c r="AL88" s="30"/>
      <c r="AM88" s="30"/>
      <c r="AN88" s="30"/>
      <c r="AO88" s="30"/>
      <c r="AP88" s="30"/>
      <c r="AQ88" s="30"/>
      <c r="AR88" s="30"/>
      <c r="AS88" s="30"/>
      <c r="AT88" s="30"/>
      <c r="AU88" s="30"/>
      <c r="AV88" s="30"/>
      <c r="AW88" s="30"/>
      <c r="AX88" s="30"/>
      <c r="AY88" s="30"/>
      <c r="AZ88" s="30"/>
      <c r="BA88" s="30"/>
      <c r="BB88" s="30"/>
      <c r="BC88" s="29"/>
      <c r="BD88" s="29"/>
      <c r="BE88" s="29"/>
      <c r="BF88" s="29"/>
      <c r="BG88" s="29"/>
      <c r="BH88" s="29"/>
      <c r="BI88" s="9"/>
    </row>
    <row r="89" spans="2:61" ht="18" customHeight="1" x14ac:dyDescent="0.2">
      <c r="B89" s="5"/>
      <c r="C89" s="155" t="s">
        <v>10</v>
      </c>
      <c r="D89" s="155"/>
      <c r="E89" s="155"/>
      <c r="F89" s="155"/>
      <c r="G89" s="155"/>
      <c r="H89" s="155"/>
      <c r="I89" s="155"/>
      <c r="J89" s="155"/>
      <c r="K89" s="155"/>
      <c r="L89" s="155"/>
      <c r="M89" s="155"/>
      <c r="N89" s="155"/>
      <c r="O89" s="160">
        <v>0.3</v>
      </c>
      <c r="P89" s="158"/>
      <c r="Q89" s="158"/>
      <c r="R89" s="29"/>
      <c r="S89" s="29"/>
      <c r="T89" s="29"/>
      <c r="U89" s="29"/>
      <c r="V89" s="29"/>
      <c r="W89" s="29"/>
      <c r="X89" s="29"/>
      <c r="Y89" s="29"/>
      <c r="Z89" s="29"/>
      <c r="AA89" s="29"/>
      <c r="AB89" s="29"/>
      <c r="AC89" s="29"/>
      <c r="AD89" s="29"/>
      <c r="AE89" s="29"/>
      <c r="AF89" s="29"/>
      <c r="AG89" s="29"/>
      <c r="AH89" s="29"/>
      <c r="AI89" s="30"/>
      <c r="AJ89" s="30"/>
      <c r="AK89" s="30"/>
      <c r="AL89" s="30"/>
      <c r="AM89" s="30"/>
      <c r="AN89" s="30"/>
      <c r="AO89" s="30"/>
      <c r="AP89" s="30"/>
      <c r="AQ89" s="30"/>
      <c r="AR89" s="30"/>
      <c r="AS89" s="30"/>
      <c r="AT89" s="30"/>
      <c r="AU89" s="30"/>
      <c r="AV89" s="30"/>
      <c r="AW89" s="30"/>
      <c r="AX89" s="30"/>
      <c r="AY89" s="30"/>
      <c r="AZ89" s="30"/>
      <c r="BA89" s="30"/>
      <c r="BB89" s="30"/>
      <c r="BC89" s="29"/>
      <c r="BD89" s="29"/>
      <c r="BE89" s="29"/>
      <c r="BF89" s="29"/>
      <c r="BG89" s="29"/>
      <c r="BH89" s="29"/>
      <c r="BI89" s="9"/>
    </row>
    <row r="90" spans="2:61" ht="18" customHeight="1" x14ac:dyDescent="0.2">
      <c r="B90" s="5"/>
      <c r="C90" s="155" t="s">
        <v>8</v>
      </c>
      <c r="D90" s="155"/>
      <c r="E90" s="155"/>
      <c r="F90" s="155"/>
      <c r="G90" s="155"/>
      <c r="H90" s="155"/>
      <c r="I90" s="155"/>
      <c r="J90" s="155"/>
      <c r="K90" s="155"/>
      <c r="L90" s="155"/>
      <c r="M90" s="155"/>
      <c r="N90" s="155"/>
      <c r="O90" s="158" t="s">
        <v>68</v>
      </c>
      <c r="P90" s="158"/>
      <c r="Q90" s="158"/>
      <c r="R90" s="158"/>
      <c r="S90" s="158"/>
      <c r="T90" s="158"/>
      <c r="U90" s="158"/>
      <c r="V90" s="158"/>
      <c r="W90" s="158"/>
      <c r="X90" s="158"/>
      <c r="Y90" s="158"/>
      <c r="Z90" s="158"/>
      <c r="AA90" s="158"/>
      <c r="AB90" s="158"/>
      <c r="AC90" s="158"/>
      <c r="AD90" s="158"/>
      <c r="AE90" s="158"/>
      <c r="AF90" s="158"/>
      <c r="AG90" s="158"/>
      <c r="AH90" s="158"/>
      <c r="AI90" s="158"/>
      <c r="AJ90" s="158"/>
      <c r="AK90" s="158"/>
      <c r="AL90" s="158"/>
      <c r="AM90" s="158"/>
      <c r="AN90" s="158"/>
      <c r="AO90" s="158"/>
      <c r="AP90" s="158"/>
      <c r="AQ90" s="158"/>
      <c r="AR90" s="158"/>
      <c r="AS90" s="158"/>
      <c r="AT90" s="158"/>
      <c r="AU90" s="158"/>
      <c r="AV90" s="158"/>
      <c r="AW90" s="158"/>
      <c r="AX90" s="158"/>
      <c r="AY90" s="158"/>
      <c r="AZ90" s="158"/>
      <c r="BA90" s="158"/>
      <c r="BB90" s="158"/>
      <c r="BC90" s="158"/>
      <c r="BD90" s="158"/>
      <c r="BE90" s="158"/>
      <c r="BF90" s="158"/>
      <c r="BG90" s="158"/>
      <c r="BH90" s="158"/>
      <c r="BI90" s="9"/>
    </row>
    <row r="91" spans="2:61" ht="18" customHeight="1" thickBot="1" x14ac:dyDescent="0.25">
      <c r="B91" s="12"/>
      <c r="C91" s="24"/>
      <c r="D91" s="24"/>
      <c r="E91" s="24"/>
      <c r="F91" s="24"/>
      <c r="G91" s="24"/>
      <c r="H91" s="24"/>
      <c r="I91" s="24"/>
      <c r="J91" s="24"/>
      <c r="K91" s="24"/>
      <c r="L91" s="24"/>
      <c r="M91" s="24"/>
      <c r="N91" s="24"/>
      <c r="O91" s="2"/>
      <c r="P91" s="2"/>
      <c r="Q91" s="2"/>
      <c r="R91" s="2"/>
      <c r="S91" s="2"/>
      <c r="T91" s="2"/>
      <c r="U91" s="2"/>
      <c r="V91" s="2"/>
      <c r="W91" s="2"/>
      <c r="X91" s="2"/>
      <c r="Y91" s="2"/>
      <c r="Z91" s="2"/>
      <c r="AA91" s="2"/>
      <c r="AB91" s="2"/>
      <c r="AC91" s="2"/>
      <c r="AD91" s="2"/>
      <c r="AE91" s="2"/>
      <c r="AF91" s="2"/>
      <c r="AG91" s="2"/>
      <c r="AH91" s="2"/>
      <c r="AI91" s="25"/>
      <c r="AJ91" s="25"/>
      <c r="AK91" s="25"/>
      <c r="AL91" s="25"/>
      <c r="AM91" s="25"/>
      <c r="AN91" s="25"/>
      <c r="AO91" s="25"/>
      <c r="AP91" s="25"/>
      <c r="AQ91" s="25"/>
      <c r="AR91" s="25"/>
      <c r="AS91" s="25"/>
      <c r="AT91" s="25"/>
      <c r="AU91" s="25"/>
      <c r="AV91" s="25"/>
      <c r="AW91" s="25"/>
      <c r="AX91" s="25"/>
      <c r="AY91" s="25"/>
      <c r="AZ91" s="25"/>
      <c r="BA91" s="25"/>
      <c r="BB91" s="25"/>
      <c r="BC91" s="16"/>
      <c r="BD91" s="16"/>
      <c r="BE91" s="16"/>
      <c r="BF91" s="16"/>
      <c r="BG91" s="16"/>
      <c r="BH91" s="16"/>
      <c r="BI91" s="17"/>
    </row>
    <row r="92" spans="2:61" ht="18" customHeight="1" x14ac:dyDescent="0.2">
      <c r="B92" s="122" t="s">
        <v>12</v>
      </c>
      <c r="C92" s="162"/>
      <c r="D92" s="162"/>
      <c r="E92" s="162"/>
      <c r="F92" s="162"/>
      <c r="G92" s="162"/>
      <c r="H92" s="162"/>
      <c r="I92" s="162"/>
      <c r="J92" s="162"/>
      <c r="K92" s="162"/>
      <c r="L92" s="162"/>
      <c r="M92" s="162"/>
      <c r="N92" s="162"/>
      <c r="O92" s="162"/>
      <c r="P92" s="162"/>
      <c r="Q92" s="162"/>
      <c r="R92" s="162"/>
      <c r="S92" s="162"/>
      <c r="T92" s="123"/>
      <c r="U92" s="122" t="s">
        <v>13</v>
      </c>
      <c r="V92" s="162"/>
      <c r="W92" s="162"/>
      <c r="X92" s="162"/>
      <c r="Y92" s="162"/>
      <c r="Z92" s="123"/>
      <c r="AA92" s="128" t="s">
        <v>2</v>
      </c>
      <c r="AB92" s="129"/>
      <c r="AC92" s="129"/>
      <c r="AD92" s="129"/>
      <c r="AE92" s="130"/>
      <c r="AF92" s="122" t="s">
        <v>32</v>
      </c>
      <c r="AG92" s="123"/>
      <c r="AH92" s="122" t="s">
        <v>21</v>
      </c>
      <c r="AI92" s="123"/>
      <c r="AJ92" s="122" t="s">
        <v>22</v>
      </c>
      <c r="AK92" s="123"/>
      <c r="AL92" s="122" t="s">
        <v>23</v>
      </c>
      <c r="AM92" s="123"/>
      <c r="AN92" s="122" t="s">
        <v>24</v>
      </c>
      <c r="AO92" s="123"/>
      <c r="AP92" s="122" t="s">
        <v>25</v>
      </c>
      <c r="AQ92" s="123"/>
      <c r="AR92" s="122" t="s">
        <v>26</v>
      </c>
      <c r="AS92" s="123"/>
      <c r="AT92" s="122" t="s">
        <v>27</v>
      </c>
      <c r="AU92" s="123"/>
      <c r="AV92" s="122" t="s">
        <v>28</v>
      </c>
      <c r="AW92" s="123"/>
      <c r="AX92" s="122" t="s">
        <v>29</v>
      </c>
      <c r="AY92" s="123"/>
      <c r="AZ92" s="122" t="s">
        <v>30</v>
      </c>
      <c r="BA92" s="123"/>
      <c r="BB92" s="122" t="s">
        <v>31</v>
      </c>
      <c r="BC92" s="123"/>
      <c r="BD92" s="128" t="s">
        <v>9</v>
      </c>
      <c r="BE92" s="129"/>
      <c r="BF92" s="129"/>
      <c r="BG92" s="129"/>
      <c r="BH92" s="129"/>
      <c r="BI92" s="130"/>
    </row>
    <row r="93" spans="2:61" ht="18" customHeight="1" x14ac:dyDescent="0.2">
      <c r="B93" s="124"/>
      <c r="C93" s="163"/>
      <c r="D93" s="163"/>
      <c r="E93" s="163"/>
      <c r="F93" s="163"/>
      <c r="G93" s="163"/>
      <c r="H93" s="163"/>
      <c r="I93" s="163"/>
      <c r="J93" s="163"/>
      <c r="K93" s="163"/>
      <c r="L93" s="163"/>
      <c r="M93" s="163"/>
      <c r="N93" s="163"/>
      <c r="O93" s="163"/>
      <c r="P93" s="163"/>
      <c r="Q93" s="163"/>
      <c r="R93" s="163"/>
      <c r="S93" s="163"/>
      <c r="T93" s="125"/>
      <c r="U93" s="124"/>
      <c r="V93" s="163"/>
      <c r="W93" s="163"/>
      <c r="X93" s="163"/>
      <c r="Y93" s="163"/>
      <c r="Z93" s="125"/>
      <c r="AA93" s="131"/>
      <c r="AB93" s="132"/>
      <c r="AC93" s="132"/>
      <c r="AD93" s="132"/>
      <c r="AE93" s="133"/>
      <c r="AF93" s="124"/>
      <c r="AG93" s="125"/>
      <c r="AH93" s="124"/>
      <c r="AI93" s="125"/>
      <c r="AJ93" s="124"/>
      <c r="AK93" s="125"/>
      <c r="AL93" s="124"/>
      <c r="AM93" s="125"/>
      <c r="AN93" s="124"/>
      <c r="AO93" s="125"/>
      <c r="AP93" s="124"/>
      <c r="AQ93" s="125"/>
      <c r="AR93" s="124"/>
      <c r="AS93" s="125"/>
      <c r="AT93" s="124"/>
      <c r="AU93" s="125"/>
      <c r="AV93" s="124"/>
      <c r="AW93" s="125"/>
      <c r="AX93" s="124"/>
      <c r="AY93" s="125"/>
      <c r="AZ93" s="124"/>
      <c r="BA93" s="125"/>
      <c r="BB93" s="124"/>
      <c r="BC93" s="125"/>
      <c r="BD93" s="131"/>
      <c r="BE93" s="132"/>
      <c r="BF93" s="132"/>
      <c r="BG93" s="132"/>
      <c r="BH93" s="132"/>
      <c r="BI93" s="133"/>
    </row>
    <row r="94" spans="2:61" ht="18" customHeight="1" thickBot="1" x14ac:dyDescent="0.25">
      <c r="B94" s="126"/>
      <c r="C94" s="164"/>
      <c r="D94" s="164"/>
      <c r="E94" s="164"/>
      <c r="F94" s="164"/>
      <c r="G94" s="164"/>
      <c r="H94" s="164"/>
      <c r="I94" s="164"/>
      <c r="J94" s="164"/>
      <c r="K94" s="164"/>
      <c r="L94" s="164"/>
      <c r="M94" s="164"/>
      <c r="N94" s="164"/>
      <c r="O94" s="164"/>
      <c r="P94" s="164"/>
      <c r="Q94" s="164"/>
      <c r="R94" s="164"/>
      <c r="S94" s="164"/>
      <c r="T94" s="127"/>
      <c r="U94" s="126"/>
      <c r="V94" s="164"/>
      <c r="W94" s="164"/>
      <c r="X94" s="164"/>
      <c r="Y94" s="164"/>
      <c r="Z94" s="127"/>
      <c r="AA94" s="134"/>
      <c r="AB94" s="135"/>
      <c r="AC94" s="135"/>
      <c r="AD94" s="135"/>
      <c r="AE94" s="136"/>
      <c r="AF94" s="126"/>
      <c r="AG94" s="127"/>
      <c r="AH94" s="126"/>
      <c r="AI94" s="127"/>
      <c r="AJ94" s="126"/>
      <c r="AK94" s="127"/>
      <c r="AL94" s="126"/>
      <c r="AM94" s="127"/>
      <c r="AN94" s="126"/>
      <c r="AO94" s="127"/>
      <c r="AP94" s="126"/>
      <c r="AQ94" s="127"/>
      <c r="AR94" s="126"/>
      <c r="AS94" s="127"/>
      <c r="AT94" s="126"/>
      <c r="AU94" s="127"/>
      <c r="AV94" s="126"/>
      <c r="AW94" s="127"/>
      <c r="AX94" s="126"/>
      <c r="AY94" s="127"/>
      <c r="AZ94" s="126"/>
      <c r="BA94" s="127"/>
      <c r="BB94" s="126"/>
      <c r="BC94" s="127"/>
      <c r="BD94" s="134"/>
      <c r="BE94" s="135"/>
      <c r="BF94" s="135"/>
      <c r="BG94" s="135"/>
      <c r="BH94" s="135"/>
      <c r="BI94" s="136"/>
    </row>
    <row r="95" spans="2:61" ht="35.25" customHeight="1" x14ac:dyDescent="0.2">
      <c r="B95" s="93" t="s">
        <v>680</v>
      </c>
      <c r="C95" s="94"/>
      <c r="D95" s="94"/>
      <c r="E95" s="94"/>
      <c r="F95" s="94"/>
      <c r="G95" s="94"/>
      <c r="H95" s="94"/>
      <c r="I95" s="94"/>
      <c r="J95" s="94"/>
      <c r="K95" s="94"/>
      <c r="L95" s="94"/>
      <c r="M95" s="94"/>
      <c r="N95" s="94"/>
      <c r="O95" s="94"/>
      <c r="P95" s="94"/>
      <c r="Q95" s="94"/>
      <c r="R95" s="94"/>
      <c r="S95" s="94"/>
      <c r="T95" s="95"/>
      <c r="U95" s="96" t="s">
        <v>249</v>
      </c>
      <c r="V95" s="97"/>
      <c r="W95" s="98"/>
      <c r="X95" s="98"/>
      <c r="Y95" s="98"/>
      <c r="Z95" s="99"/>
      <c r="AA95" s="100">
        <f>+BD95/$BD$101</f>
        <v>8.4030523340945188E-3</v>
      </c>
      <c r="AB95" s="101"/>
      <c r="AC95" s="101"/>
      <c r="AD95" s="101"/>
      <c r="AE95" s="102"/>
      <c r="AF95" s="243"/>
      <c r="AG95" s="244"/>
      <c r="AH95" s="243"/>
      <c r="AI95" s="244"/>
      <c r="AJ95" s="245">
        <v>1</v>
      </c>
      <c r="AK95" s="246"/>
      <c r="AL95" s="245"/>
      <c r="AM95" s="246"/>
      <c r="AN95" s="245"/>
      <c r="AO95" s="246"/>
      <c r="AP95" s="245"/>
      <c r="AQ95" s="246"/>
      <c r="AR95" s="245"/>
      <c r="AS95" s="246"/>
      <c r="AT95" s="245"/>
      <c r="AU95" s="246"/>
      <c r="AV95" s="245"/>
      <c r="AW95" s="246"/>
      <c r="AX95" s="245"/>
      <c r="AY95" s="246"/>
      <c r="AZ95" s="245"/>
      <c r="BA95" s="246"/>
      <c r="BB95" s="245"/>
      <c r="BC95" s="246"/>
      <c r="BD95" s="223">
        <v>438914.28571428568</v>
      </c>
      <c r="BE95" s="224"/>
      <c r="BF95" s="224"/>
      <c r="BG95" s="224"/>
      <c r="BH95" s="224"/>
      <c r="BI95" s="225"/>
    </row>
    <row r="96" spans="2:61" ht="35.25" customHeight="1" x14ac:dyDescent="0.2">
      <c r="B96" s="57" t="s">
        <v>681</v>
      </c>
      <c r="C96" s="58"/>
      <c r="D96" s="58"/>
      <c r="E96" s="58"/>
      <c r="F96" s="58"/>
      <c r="G96" s="58"/>
      <c r="H96" s="58"/>
      <c r="I96" s="58"/>
      <c r="J96" s="58"/>
      <c r="K96" s="58"/>
      <c r="L96" s="58"/>
      <c r="M96" s="58"/>
      <c r="N96" s="58"/>
      <c r="O96" s="58"/>
      <c r="P96" s="58"/>
      <c r="Q96" s="58"/>
      <c r="R96" s="58"/>
      <c r="S96" s="58"/>
      <c r="T96" s="59"/>
      <c r="U96" s="60" t="s">
        <v>250</v>
      </c>
      <c r="V96" s="61"/>
      <c r="W96" s="61"/>
      <c r="X96" s="61"/>
      <c r="Y96" s="61"/>
      <c r="Z96" s="62"/>
      <c r="AA96" s="63">
        <f t="shared" ref="AA96:AA100" si="2">+BD96/$BD$101</f>
        <v>0.68375311923044846</v>
      </c>
      <c r="AB96" s="64"/>
      <c r="AC96" s="64"/>
      <c r="AD96" s="64"/>
      <c r="AE96" s="65"/>
      <c r="AF96" s="249"/>
      <c r="AG96" s="250"/>
      <c r="AH96" s="249"/>
      <c r="AI96" s="250"/>
      <c r="AJ96" s="266">
        <v>1</v>
      </c>
      <c r="AK96" s="267"/>
      <c r="AL96" s="267"/>
      <c r="AM96" s="267"/>
      <c r="AN96" s="267"/>
      <c r="AO96" s="268"/>
      <c r="AP96" s="247"/>
      <c r="AQ96" s="248"/>
      <c r="AR96" s="247"/>
      <c r="AS96" s="248"/>
      <c r="AT96" s="247"/>
      <c r="AU96" s="248"/>
      <c r="AV96" s="247"/>
      <c r="AW96" s="248"/>
      <c r="AX96" s="247"/>
      <c r="AY96" s="248"/>
      <c r="AZ96" s="247"/>
      <c r="BA96" s="248"/>
      <c r="BB96" s="247"/>
      <c r="BC96" s="248"/>
      <c r="BD96" s="228">
        <v>35714285.714285716</v>
      </c>
      <c r="BE96" s="229"/>
      <c r="BF96" s="229"/>
      <c r="BG96" s="229"/>
      <c r="BH96" s="229"/>
      <c r="BI96" s="230"/>
    </row>
    <row r="97" spans="2:61" ht="36" customHeight="1" x14ac:dyDescent="0.2">
      <c r="B97" s="42" t="s">
        <v>682</v>
      </c>
      <c r="C97" s="43"/>
      <c r="D97" s="43"/>
      <c r="E97" s="43"/>
      <c r="F97" s="43"/>
      <c r="G97" s="43"/>
      <c r="H97" s="43"/>
      <c r="I97" s="43"/>
      <c r="J97" s="43"/>
      <c r="K97" s="43"/>
      <c r="L97" s="43"/>
      <c r="M97" s="43"/>
      <c r="N97" s="43"/>
      <c r="O97" s="43"/>
      <c r="P97" s="43"/>
      <c r="Q97" s="43"/>
      <c r="R97" s="43"/>
      <c r="S97" s="43"/>
      <c r="T97" s="44"/>
      <c r="U97" s="45" t="s">
        <v>251</v>
      </c>
      <c r="V97" s="46"/>
      <c r="W97" s="46"/>
      <c r="X97" s="46"/>
      <c r="Y97" s="46"/>
      <c r="Z97" s="47"/>
      <c r="AA97" s="48">
        <f t="shared" si="2"/>
        <v>1.6457800829253045E-3</v>
      </c>
      <c r="AB97" s="49"/>
      <c r="AC97" s="49"/>
      <c r="AD97" s="49"/>
      <c r="AE97" s="50"/>
      <c r="AF97" s="212"/>
      <c r="AG97" s="213"/>
      <c r="AH97" s="212"/>
      <c r="AI97" s="213"/>
      <c r="AJ97" s="192"/>
      <c r="AK97" s="193"/>
      <c r="AL97" s="192"/>
      <c r="AM97" s="193"/>
      <c r="AN97" s="192"/>
      <c r="AO97" s="193"/>
      <c r="AP97" s="192">
        <v>1</v>
      </c>
      <c r="AQ97" s="193"/>
      <c r="AR97" s="192"/>
      <c r="AS97" s="193"/>
      <c r="AT97" s="192"/>
      <c r="AU97" s="193"/>
      <c r="AV97" s="192"/>
      <c r="AW97" s="193"/>
      <c r="AX97" s="192"/>
      <c r="AY97" s="193"/>
      <c r="AZ97" s="192"/>
      <c r="BA97" s="193"/>
      <c r="BB97" s="192"/>
      <c r="BC97" s="193"/>
      <c r="BD97" s="69">
        <v>85963.57142857142</v>
      </c>
      <c r="BE97" s="70"/>
      <c r="BF97" s="70"/>
      <c r="BG97" s="70"/>
      <c r="BH97" s="70"/>
      <c r="BI97" s="71"/>
    </row>
    <row r="98" spans="2:61" ht="36" customHeight="1" x14ac:dyDescent="0.2">
      <c r="B98" s="57" t="s">
        <v>684</v>
      </c>
      <c r="C98" s="58"/>
      <c r="D98" s="58"/>
      <c r="E98" s="58"/>
      <c r="F98" s="58"/>
      <c r="G98" s="58"/>
      <c r="H98" s="58"/>
      <c r="I98" s="58"/>
      <c r="J98" s="58"/>
      <c r="K98" s="58"/>
      <c r="L98" s="58"/>
      <c r="M98" s="58"/>
      <c r="N98" s="58"/>
      <c r="O98" s="58"/>
      <c r="P98" s="58"/>
      <c r="Q98" s="58"/>
      <c r="R98" s="58"/>
      <c r="S98" s="58"/>
      <c r="T98" s="59"/>
      <c r="U98" s="60" t="s">
        <v>252</v>
      </c>
      <c r="V98" s="61"/>
      <c r="W98" s="61"/>
      <c r="X98" s="61"/>
      <c r="Y98" s="61"/>
      <c r="Z98" s="62"/>
      <c r="AA98" s="63">
        <f t="shared" si="2"/>
        <v>1.6457800829253045E-3</v>
      </c>
      <c r="AB98" s="64"/>
      <c r="AC98" s="64"/>
      <c r="AD98" s="64"/>
      <c r="AE98" s="65"/>
      <c r="AF98" s="206"/>
      <c r="AG98" s="207"/>
      <c r="AH98" s="206"/>
      <c r="AI98" s="207"/>
      <c r="AJ98" s="190"/>
      <c r="AK98" s="191"/>
      <c r="AL98" s="190"/>
      <c r="AM98" s="191"/>
      <c r="AN98" s="190"/>
      <c r="AO98" s="191"/>
      <c r="AP98" s="190">
        <v>1</v>
      </c>
      <c r="AQ98" s="191"/>
      <c r="AR98" s="190"/>
      <c r="AS98" s="191"/>
      <c r="AT98" s="190"/>
      <c r="AU98" s="191"/>
      <c r="AV98" s="190"/>
      <c r="AW98" s="191"/>
      <c r="AX98" s="190"/>
      <c r="AY98" s="191"/>
      <c r="AZ98" s="190"/>
      <c r="BA98" s="191"/>
      <c r="BB98" s="190"/>
      <c r="BC98" s="191"/>
      <c r="BD98" s="39">
        <v>85963.57142857142</v>
      </c>
      <c r="BE98" s="40"/>
      <c r="BF98" s="40"/>
      <c r="BG98" s="40"/>
      <c r="BH98" s="40"/>
      <c r="BI98" s="41"/>
    </row>
    <row r="99" spans="2:61" ht="54" customHeight="1" x14ac:dyDescent="0.2">
      <c r="B99" s="42" t="s">
        <v>683</v>
      </c>
      <c r="C99" s="43"/>
      <c r="D99" s="43"/>
      <c r="E99" s="43"/>
      <c r="F99" s="43"/>
      <c r="G99" s="43"/>
      <c r="H99" s="43"/>
      <c r="I99" s="43"/>
      <c r="J99" s="43"/>
      <c r="K99" s="43"/>
      <c r="L99" s="43"/>
      <c r="M99" s="43"/>
      <c r="N99" s="43"/>
      <c r="O99" s="43"/>
      <c r="P99" s="43"/>
      <c r="Q99" s="43"/>
      <c r="R99" s="43"/>
      <c r="S99" s="43"/>
      <c r="T99" s="44"/>
      <c r="U99" s="45" t="s">
        <v>253</v>
      </c>
      <c r="V99" s="46"/>
      <c r="W99" s="46"/>
      <c r="X99" s="46"/>
      <c r="Y99" s="46"/>
      <c r="Z99" s="47"/>
      <c r="AA99" s="48">
        <f t="shared" si="2"/>
        <v>0.29895852502636927</v>
      </c>
      <c r="AB99" s="49"/>
      <c r="AC99" s="49"/>
      <c r="AD99" s="49"/>
      <c r="AE99" s="50"/>
      <c r="AF99" s="212"/>
      <c r="AG99" s="213"/>
      <c r="AH99" s="212"/>
      <c r="AI99" s="213"/>
      <c r="AJ99" s="192"/>
      <c r="AK99" s="193"/>
      <c r="AL99" s="192"/>
      <c r="AM99" s="193"/>
      <c r="AN99" s="192"/>
      <c r="AO99" s="193"/>
      <c r="AP99" s="263">
        <v>1</v>
      </c>
      <c r="AQ99" s="264"/>
      <c r="AR99" s="264"/>
      <c r="AS99" s="264"/>
      <c r="AT99" s="264"/>
      <c r="AU99" s="264"/>
      <c r="AV99" s="264"/>
      <c r="AW99" s="264"/>
      <c r="AX99" s="264"/>
      <c r="AY99" s="264"/>
      <c r="AZ99" s="264"/>
      <c r="BA99" s="264"/>
      <c r="BB99" s="264"/>
      <c r="BC99" s="265"/>
      <c r="BD99" s="69">
        <v>15615417.142857142</v>
      </c>
      <c r="BE99" s="70"/>
      <c r="BF99" s="70"/>
      <c r="BG99" s="70"/>
      <c r="BH99" s="70"/>
      <c r="BI99" s="71"/>
    </row>
    <row r="100" spans="2:61" ht="36" customHeight="1" thickBot="1" x14ac:dyDescent="0.25">
      <c r="B100" s="57" t="s">
        <v>465</v>
      </c>
      <c r="C100" s="58"/>
      <c r="D100" s="58"/>
      <c r="E100" s="58"/>
      <c r="F100" s="58"/>
      <c r="G100" s="58"/>
      <c r="H100" s="58"/>
      <c r="I100" s="58"/>
      <c r="J100" s="58"/>
      <c r="K100" s="58"/>
      <c r="L100" s="58"/>
      <c r="M100" s="58"/>
      <c r="N100" s="58"/>
      <c r="O100" s="58"/>
      <c r="P100" s="58"/>
      <c r="Q100" s="58"/>
      <c r="R100" s="58"/>
      <c r="S100" s="58"/>
      <c r="T100" s="59"/>
      <c r="U100" s="60" t="s">
        <v>254</v>
      </c>
      <c r="V100" s="61"/>
      <c r="W100" s="61"/>
      <c r="X100" s="61"/>
      <c r="Y100" s="61"/>
      <c r="Z100" s="62"/>
      <c r="AA100" s="178">
        <f t="shared" si="2"/>
        <v>5.5937432432371448E-3</v>
      </c>
      <c r="AB100" s="179"/>
      <c r="AC100" s="179"/>
      <c r="AD100" s="179"/>
      <c r="AE100" s="180"/>
      <c r="AF100" s="206"/>
      <c r="AG100" s="207"/>
      <c r="AH100" s="206"/>
      <c r="AI100" s="207"/>
      <c r="AJ100" s="190"/>
      <c r="AK100" s="191"/>
      <c r="AL100" s="190"/>
      <c r="AM100" s="191"/>
      <c r="AN100" s="190"/>
      <c r="AO100" s="191"/>
      <c r="AP100" s="190"/>
      <c r="AQ100" s="191"/>
      <c r="AR100" s="190"/>
      <c r="AS100" s="191"/>
      <c r="AT100" s="190">
        <v>1</v>
      </c>
      <c r="AU100" s="191"/>
      <c r="AV100" s="190"/>
      <c r="AW100" s="191"/>
      <c r="AX100" s="190">
        <v>1</v>
      </c>
      <c r="AY100" s="191"/>
      <c r="AZ100" s="190"/>
      <c r="BA100" s="191"/>
      <c r="BB100" s="190">
        <v>1</v>
      </c>
      <c r="BC100" s="191"/>
      <c r="BD100" s="39">
        <v>292176.42857142858</v>
      </c>
      <c r="BE100" s="40"/>
      <c r="BF100" s="40"/>
      <c r="BG100" s="40"/>
      <c r="BH100" s="40"/>
      <c r="BI100" s="41"/>
    </row>
    <row r="101" spans="2:61" ht="18" customHeight="1" thickBot="1" x14ac:dyDescent="0.25">
      <c r="B101" s="66" t="s">
        <v>33</v>
      </c>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37"/>
      <c r="AY101" s="37"/>
      <c r="AZ101" s="37"/>
      <c r="BA101" s="37"/>
      <c r="BB101" s="37"/>
      <c r="BC101" s="37"/>
      <c r="BD101" s="36">
        <f>SUM(BD95:BI100)</f>
        <v>52232720.714285716</v>
      </c>
      <c r="BE101" s="37"/>
      <c r="BF101" s="37"/>
      <c r="BG101" s="37"/>
      <c r="BH101" s="37"/>
      <c r="BI101" s="38"/>
    </row>
    <row r="102" spans="2:61" ht="18" customHeight="1" thickBot="1" x14ac:dyDescent="0.25">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1"/>
      <c r="AY102" s="31"/>
      <c r="AZ102" s="31"/>
      <c r="BA102" s="31"/>
      <c r="BB102" s="31"/>
      <c r="BC102" s="31"/>
      <c r="BD102" s="32"/>
      <c r="BE102" s="31"/>
      <c r="BF102" s="31"/>
      <c r="BG102" s="31"/>
      <c r="BH102" s="31"/>
      <c r="BI102" s="31"/>
    </row>
    <row r="103" spans="2:61" ht="18" customHeight="1" x14ac:dyDescent="0.2">
      <c r="B103" s="18"/>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20"/>
      <c r="AJ103" s="20"/>
      <c r="AK103" s="20"/>
      <c r="AL103" s="20"/>
      <c r="AM103" s="20"/>
      <c r="AN103" s="20"/>
      <c r="AO103" s="20"/>
      <c r="AP103" s="20"/>
      <c r="AQ103" s="21"/>
      <c r="AR103" s="21"/>
      <c r="AS103" s="21"/>
      <c r="AT103" s="21"/>
      <c r="AU103" s="21"/>
      <c r="AV103" s="21"/>
      <c r="AW103" s="21"/>
      <c r="AX103" s="21"/>
      <c r="AY103" s="21"/>
      <c r="AZ103" s="21"/>
      <c r="BA103" s="21"/>
      <c r="BB103" s="21"/>
      <c r="BC103" s="22"/>
      <c r="BD103" s="22"/>
      <c r="BE103" s="22"/>
      <c r="BF103" s="22"/>
      <c r="BG103" s="22"/>
      <c r="BH103" s="22"/>
      <c r="BI103" s="23"/>
    </row>
    <row r="104" spans="2:61" ht="18" customHeight="1" x14ac:dyDescent="0.2">
      <c r="B104" s="5"/>
      <c r="C104" s="155" t="s">
        <v>5</v>
      </c>
      <c r="D104" s="161"/>
      <c r="E104" s="161"/>
      <c r="F104" s="161"/>
      <c r="G104" s="161"/>
      <c r="H104" s="161"/>
      <c r="I104" s="161"/>
      <c r="J104" s="161"/>
      <c r="K104" s="161"/>
      <c r="L104" s="161"/>
      <c r="M104" s="161"/>
      <c r="N104" s="161"/>
      <c r="O104" s="158" t="s">
        <v>224</v>
      </c>
      <c r="P104" s="158"/>
      <c r="Q104" s="158"/>
      <c r="R104" s="158"/>
      <c r="S104" s="158"/>
      <c r="T104" s="158"/>
      <c r="U104" s="158"/>
      <c r="V104" s="158"/>
      <c r="W104" s="158"/>
      <c r="X104" s="158"/>
      <c r="Y104" s="158"/>
      <c r="Z104" s="158"/>
      <c r="AA104" s="158"/>
      <c r="AB104" s="158"/>
      <c r="AC104" s="158"/>
      <c r="AD104" s="158"/>
      <c r="AE104" s="158"/>
      <c r="AF104" s="158"/>
      <c r="AG104" s="158"/>
      <c r="AH104" s="158"/>
      <c r="AI104" s="158"/>
      <c r="AJ104" s="158"/>
      <c r="AK104" s="158"/>
      <c r="AL104" s="158"/>
      <c r="AM104" s="158"/>
      <c r="AN104" s="158"/>
      <c r="AO104" s="158"/>
      <c r="AP104" s="158"/>
      <c r="AQ104" s="158"/>
      <c r="AR104" s="158"/>
      <c r="AS104" s="158"/>
      <c r="AT104" s="158"/>
      <c r="AU104" s="158"/>
      <c r="AV104" s="158"/>
      <c r="AW104" s="158"/>
      <c r="AX104" s="158"/>
      <c r="AY104" s="158"/>
      <c r="AZ104" s="158"/>
      <c r="BA104" s="158"/>
      <c r="BB104" s="158"/>
      <c r="BC104" s="158"/>
      <c r="BD104" s="158"/>
      <c r="BE104" s="158"/>
      <c r="BF104" s="158"/>
      <c r="BG104" s="158"/>
      <c r="BH104" s="158"/>
      <c r="BI104" s="9"/>
    </row>
    <row r="105" spans="2:61" ht="18" customHeight="1" x14ac:dyDescent="0.2">
      <c r="B105" s="5"/>
      <c r="C105" s="155" t="s">
        <v>7</v>
      </c>
      <c r="D105" s="161"/>
      <c r="E105" s="161"/>
      <c r="F105" s="161"/>
      <c r="G105" s="161"/>
      <c r="H105" s="161"/>
      <c r="I105" s="161"/>
      <c r="J105" s="161"/>
      <c r="K105" s="161"/>
      <c r="L105" s="161"/>
      <c r="M105" s="161"/>
      <c r="N105" s="161"/>
      <c r="O105" s="158" t="s">
        <v>225</v>
      </c>
      <c r="P105" s="158"/>
      <c r="Q105" s="158"/>
      <c r="R105" s="29"/>
      <c r="S105" s="29"/>
      <c r="T105" s="29"/>
      <c r="U105" s="29"/>
      <c r="V105" s="29"/>
      <c r="W105" s="29"/>
      <c r="X105" s="29"/>
      <c r="Y105" s="29"/>
      <c r="Z105" s="29"/>
      <c r="AA105" s="29"/>
      <c r="AB105" s="29"/>
      <c r="AC105" s="29"/>
      <c r="AD105" s="29"/>
      <c r="AE105" s="29"/>
      <c r="AF105" s="29"/>
      <c r="AG105" s="29"/>
      <c r="AH105" s="29"/>
      <c r="AI105" s="30"/>
      <c r="AJ105" s="30"/>
      <c r="AK105" s="30"/>
      <c r="AL105" s="30"/>
      <c r="AM105" s="30"/>
      <c r="AN105" s="30"/>
      <c r="AO105" s="30"/>
      <c r="AP105" s="30"/>
      <c r="AQ105" s="30"/>
      <c r="AR105" s="30"/>
      <c r="AS105" s="30"/>
      <c r="AT105" s="30"/>
      <c r="AU105" s="30"/>
      <c r="AV105" s="30"/>
      <c r="AW105" s="30"/>
      <c r="AX105" s="30"/>
      <c r="AY105" s="30"/>
      <c r="AZ105" s="30"/>
      <c r="BA105" s="30"/>
      <c r="BB105" s="30"/>
      <c r="BC105" s="29"/>
      <c r="BD105" s="29"/>
      <c r="BE105" s="29"/>
      <c r="BF105" s="29"/>
      <c r="BG105" s="29"/>
      <c r="BH105" s="29"/>
      <c r="BI105" s="9"/>
    </row>
    <row r="106" spans="2:61" ht="18" customHeight="1" x14ac:dyDescent="0.2">
      <c r="B106" s="5"/>
      <c r="C106" s="155" t="s">
        <v>11</v>
      </c>
      <c r="D106" s="155"/>
      <c r="E106" s="155"/>
      <c r="F106" s="155"/>
      <c r="G106" s="155"/>
      <c r="H106" s="155"/>
      <c r="I106" s="155"/>
      <c r="J106" s="155"/>
      <c r="K106" s="155"/>
      <c r="L106" s="155"/>
      <c r="M106" s="155"/>
      <c r="N106" s="155"/>
      <c r="O106" s="160">
        <v>0.2</v>
      </c>
      <c r="P106" s="158"/>
      <c r="Q106" s="158"/>
      <c r="R106" s="29"/>
      <c r="S106" s="29"/>
      <c r="T106" s="29"/>
      <c r="U106" s="29"/>
      <c r="V106" s="29"/>
      <c r="W106" s="29"/>
      <c r="X106" s="29"/>
      <c r="Y106" s="29"/>
      <c r="Z106" s="29"/>
      <c r="AA106" s="29"/>
      <c r="AB106" s="29"/>
      <c r="AC106" s="29"/>
      <c r="AD106" s="29"/>
      <c r="AE106" s="29"/>
      <c r="AF106" s="29"/>
      <c r="AG106" s="29"/>
      <c r="AH106" s="29"/>
      <c r="AI106" s="30"/>
      <c r="AJ106" s="30"/>
      <c r="AK106" s="30"/>
      <c r="AL106" s="30"/>
      <c r="AM106" s="30"/>
      <c r="AN106" s="30"/>
      <c r="AO106" s="30"/>
      <c r="AP106" s="30"/>
      <c r="AQ106" s="30"/>
      <c r="AR106" s="30"/>
      <c r="AS106" s="30"/>
      <c r="AT106" s="30"/>
      <c r="AU106" s="30"/>
      <c r="AV106" s="30"/>
      <c r="AW106" s="30"/>
      <c r="AX106" s="30"/>
      <c r="AY106" s="30"/>
      <c r="AZ106" s="30"/>
      <c r="BA106" s="30"/>
      <c r="BB106" s="30"/>
      <c r="BC106" s="29"/>
      <c r="BD106" s="29"/>
      <c r="BE106" s="29"/>
      <c r="BF106" s="29"/>
      <c r="BG106" s="29"/>
      <c r="BH106" s="29"/>
      <c r="BI106" s="9"/>
    </row>
    <row r="107" spans="2:61" ht="18" customHeight="1" x14ac:dyDescent="0.2">
      <c r="B107" s="5"/>
      <c r="C107" s="155" t="s">
        <v>6</v>
      </c>
      <c r="D107" s="155"/>
      <c r="E107" s="155"/>
      <c r="F107" s="155"/>
      <c r="G107" s="155"/>
      <c r="H107" s="155"/>
      <c r="I107" s="155"/>
      <c r="J107" s="155"/>
      <c r="K107" s="155"/>
      <c r="L107" s="155"/>
      <c r="M107" s="155"/>
      <c r="N107" s="155"/>
      <c r="O107" s="156" t="s">
        <v>255</v>
      </c>
      <c r="P107" s="156"/>
      <c r="Q107" s="156"/>
      <c r="R107" s="156"/>
      <c r="S107" s="156"/>
      <c r="T107" s="156"/>
      <c r="U107" s="156"/>
      <c r="V107" s="156"/>
      <c r="W107" s="156"/>
      <c r="X107" s="156"/>
      <c r="Y107" s="156"/>
      <c r="Z107" s="156"/>
      <c r="AA107" s="156"/>
      <c r="AB107" s="156"/>
      <c r="AC107" s="156"/>
      <c r="AD107" s="156"/>
      <c r="AE107" s="156"/>
      <c r="AF107" s="156"/>
      <c r="AG107" s="156"/>
      <c r="AH107" s="156"/>
      <c r="AI107" s="156"/>
      <c r="AJ107" s="156"/>
      <c r="AK107" s="156"/>
      <c r="AL107" s="156"/>
      <c r="AM107" s="156"/>
      <c r="AN107" s="156"/>
      <c r="AO107" s="156"/>
      <c r="AP107" s="156"/>
      <c r="AQ107" s="156"/>
      <c r="AR107" s="156"/>
      <c r="AS107" s="156"/>
      <c r="AT107" s="156"/>
      <c r="AU107" s="156"/>
      <c r="AV107" s="156"/>
      <c r="AW107" s="156"/>
      <c r="AX107" s="156"/>
      <c r="AY107" s="156"/>
      <c r="AZ107" s="156"/>
      <c r="BA107" s="156"/>
      <c r="BB107" s="156"/>
      <c r="BC107" s="156"/>
      <c r="BD107" s="156"/>
      <c r="BE107" s="156"/>
      <c r="BF107" s="156"/>
      <c r="BG107" s="156"/>
      <c r="BH107" s="156"/>
      <c r="BI107" s="9"/>
    </row>
    <row r="108" spans="2:61" ht="18" customHeight="1" x14ac:dyDescent="0.2">
      <c r="B108" s="5"/>
      <c r="C108" s="155" t="s">
        <v>7</v>
      </c>
      <c r="D108" s="155"/>
      <c r="E108" s="155"/>
      <c r="F108" s="155"/>
      <c r="G108" s="155"/>
      <c r="H108" s="155"/>
      <c r="I108" s="155"/>
      <c r="J108" s="155"/>
      <c r="K108" s="155"/>
      <c r="L108" s="155"/>
      <c r="M108" s="155"/>
      <c r="N108" s="155"/>
      <c r="O108" s="158" t="s">
        <v>256</v>
      </c>
      <c r="P108" s="158"/>
      <c r="Q108" s="158"/>
      <c r="R108" s="158"/>
      <c r="S108" s="29"/>
      <c r="T108" s="29"/>
      <c r="U108" s="29"/>
      <c r="V108" s="29"/>
      <c r="W108" s="29"/>
      <c r="X108" s="29"/>
      <c r="Y108" s="29"/>
      <c r="Z108" s="29"/>
      <c r="AA108" s="29"/>
      <c r="AB108" s="29"/>
      <c r="AC108" s="29"/>
      <c r="AD108" s="29"/>
      <c r="AE108" s="29"/>
      <c r="AF108" s="29"/>
      <c r="AG108" s="29"/>
      <c r="AH108" s="29"/>
      <c r="AI108" s="30"/>
      <c r="AJ108" s="30"/>
      <c r="AK108" s="30"/>
      <c r="AL108" s="30"/>
      <c r="AM108" s="30"/>
      <c r="AN108" s="30"/>
      <c r="AO108" s="30"/>
      <c r="AP108" s="30"/>
      <c r="AQ108" s="30"/>
      <c r="AR108" s="30"/>
      <c r="AS108" s="30"/>
      <c r="AT108" s="30"/>
      <c r="AU108" s="30"/>
      <c r="AV108" s="30"/>
      <c r="AW108" s="30"/>
      <c r="AX108" s="30"/>
      <c r="AY108" s="30"/>
      <c r="AZ108" s="30"/>
      <c r="BA108" s="30"/>
      <c r="BB108" s="30"/>
      <c r="BC108" s="29"/>
      <c r="BD108" s="29"/>
      <c r="BE108" s="29"/>
      <c r="BF108" s="29"/>
      <c r="BG108" s="29"/>
      <c r="BH108" s="29"/>
      <c r="BI108" s="9"/>
    </row>
    <row r="109" spans="2:61" ht="18" customHeight="1" x14ac:dyDescent="0.2">
      <c r="B109" s="5"/>
      <c r="C109" s="155" t="s">
        <v>10</v>
      </c>
      <c r="D109" s="155"/>
      <c r="E109" s="155"/>
      <c r="F109" s="155"/>
      <c r="G109" s="155"/>
      <c r="H109" s="155"/>
      <c r="I109" s="155"/>
      <c r="J109" s="155"/>
      <c r="K109" s="155"/>
      <c r="L109" s="155"/>
      <c r="M109" s="155"/>
      <c r="N109" s="155"/>
      <c r="O109" s="160">
        <v>0.3</v>
      </c>
      <c r="P109" s="158"/>
      <c r="Q109" s="158"/>
      <c r="R109" s="29"/>
      <c r="S109" s="29"/>
      <c r="T109" s="29"/>
      <c r="U109" s="29"/>
      <c r="V109" s="29"/>
      <c r="W109" s="29"/>
      <c r="X109" s="29"/>
      <c r="Y109" s="29"/>
      <c r="Z109" s="29"/>
      <c r="AA109" s="29"/>
      <c r="AB109" s="29"/>
      <c r="AC109" s="29"/>
      <c r="AD109" s="29"/>
      <c r="AE109" s="29"/>
      <c r="AF109" s="29"/>
      <c r="AG109" s="29"/>
      <c r="AH109" s="29"/>
      <c r="AI109" s="30"/>
      <c r="AJ109" s="30"/>
      <c r="AK109" s="30"/>
      <c r="AL109" s="30"/>
      <c r="AM109" s="30"/>
      <c r="AN109" s="30"/>
      <c r="AO109" s="30"/>
      <c r="AP109" s="30"/>
      <c r="AQ109" s="30"/>
      <c r="AR109" s="30"/>
      <c r="AS109" s="30"/>
      <c r="AT109" s="30"/>
      <c r="AU109" s="30"/>
      <c r="AV109" s="30"/>
      <c r="AW109" s="30"/>
      <c r="AX109" s="30"/>
      <c r="AY109" s="30"/>
      <c r="AZ109" s="30"/>
      <c r="BA109" s="30"/>
      <c r="BB109" s="30"/>
      <c r="BC109" s="29"/>
      <c r="BD109" s="29"/>
      <c r="BE109" s="29"/>
      <c r="BF109" s="29"/>
      <c r="BG109" s="29"/>
      <c r="BH109" s="29"/>
      <c r="BI109" s="9"/>
    </row>
    <row r="110" spans="2:61" ht="18" customHeight="1" x14ac:dyDescent="0.2">
      <c r="B110" s="5"/>
      <c r="C110" s="155" t="s">
        <v>8</v>
      </c>
      <c r="D110" s="155"/>
      <c r="E110" s="155"/>
      <c r="F110" s="155"/>
      <c r="G110" s="155"/>
      <c r="H110" s="155"/>
      <c r="I110" s="155"/>
      <c r="J110" s="155"/>
      <c r="K110" s="155"/>
      <c r="L110" s="155"/>
      <c r="M110" s="155"/>
      <c r="N110" s="155"/>
      <c r="O110" s="158" t="s">
        <v>68</v>
      </c>
      <c r="P110" s="158"/>
      <c r="Q110" s="158"/>
      <c r="R110" s="158"/>
      <c r="S110" s="158"/>
      <c r="T110" s="158"/>
      <c r="U110" s="158"/>
      <c r="V110" s="158"/>
      <c r="W110" s="158"/>
      <c r="X110" s="158"/>
      <c r="Y110" s="158"/>
      <c r="Z110" s="158"/>
      <c r="AA110" s="158"/>
      <c r="AB110" s="158"/>
      <c r="AC110" s="158"/>
      <c r="AD110" s="158"/>
      <c r="AE110" s="158"/>
      <c r="AF110" s="158"/>
      <c r="AG110" s="158"/>
      <c r="AH110" s="158"/>
      <c r="AI110" s="158"/>
      <c r="AJ110" s="158"/>
      <c r="AK110" s="158"/>
      <c r="AL110" s="158"/>
      <c r="AM110" s="158"/>
      <c r="AN110" s="158"/>
      <c r="AO110" s="158"/>
      <c r="AP110" s="158"/>
      <c r="AQ110" s="158"/>
      <c r="AR110" s="158"/>
      <c r="AS110" s="158"/>
      <c r="AT110" s="158"/>
      <c r="AU110" s="158"/>
      <c r="AV110" s="158"/>
      <c r="AW110" s="158"/>
      <c r="AX110" s="158"/>
      <c r="AY110" s="158"/>
      <c r="AZ110" s="158"/>
      <c r="BA110" s="158"/>
      <c r="BB110" s="158"/>
      <c r="BC110" s="158"/>
      <c r="BD110" s="158"/>
      <c r="BE110" s="158"/>
      <c r="BF110" s="158"/>
      <c r="BG110" s="158"/>
      <c r="BH110" s="158"/>
      <c r="BI110" s="9"/>
    </row>
    <row r="111" spans="2:61" ht="18" customHeight="1" thickBot="1" x14ac:dyDescent="0.25">
      <c r="B111" s="12"/>
      <c r="C111" s="24"/>
      <c r="D111" s="24"/>
      <c r="E111" s="24"/>
      <c r="F111" s="24"/>
      <c r="G111" s="24"/>
      <c r="H111" s="24"/>
      <c r="I111" s="24"/>
      <c r="J111" s="24"/>
      <c r="K111" s="24"/>
      <c r="L111" s="24"/>
      <c r="M111" s="24"/>
      <c r="N111" s="24"/>
      <c r="O111" s="2"/>
      <c r="P111" s="2"/>
      <c r="Q111" s="2"/>
      <c r="R111" s="2"/>
      <c r="S111" s="2"/>
      <c r="T111" s="2"/>
      <c r="U111" s="2"/>
      <c r="V111" s="2"/>
      <c r="W111" s="2"/>
      <c r="X111" s="2"/>
      <c r="Y111" s="2"/>
      <c r="Z111" s="2"/>
      <c r="AA111" s="2"/>
      <c r="AB111" s="2"/>
      <c r="AC111" s="2"/>
      <c r="AD111" s="2"/>
      <c r="AE111" s="2"/>
      <c r="AF111" s="2"/>
      <c r="AG111" s="2"/>
      <c r="AH111" s="2"/>
      <c r="AI111" s="25"/>
      <c r="AJ111" s="25"/>
      <c r="AK111" s="25"/>
      <c r="AL111" s="25"/>
      <c r="AM111" s="25"/>
      <c r="AN111" s="25"/>
      <c r="AO111" s="25"/>
      <c r="AP111" s="25"/>
      <c r="AQ111" s="25"/>
      <c r="AR111" s="25"/>
      <c r="AS111" s="25"/>
      <c r="AT111" s="25"/>
      <c r="AU111" s="25"/>
      <c r="AV111" s="25"/>
      <c r="AW111" s="25"/>
      <c r="AX111" s="25"/>
      <c r="AY111" s="25"/>
      <c r="AZ111" s="25"/>
      <c r="BA111" s="25"/>
      <c r="BB111" s="25"/>
      <c r="BC111" s="16"/>
      <c r="BD111" s="16"/>
      <c r="BE111" s="16"/>
      <c r="BF111" s="16"/>
      <c r="BG111" s="16"/>
      <c r="BH111" s="16"/>
      <c r="BI111" s="17"/>
    </row>
    <row r="112" spans="2:61" ht="18" customHeight="1" x14ac:dyDescent="0.2">
      <c r="B112" s="122" t="s">
        <v>12</v>
      </c>
      <c r="C112" s="162"/>
      <c r="D112" s="162"/>
      <c r="E112" s="162"/>
      <c r="F112" s="162"/>
      <c r="G112" s="162"/>
      <c r="H112" s="162"/>
      <c r="I112" s="162"/>
      <c r="J112" s="162"/>
      <c r="K112" s="162"/>
      <c r="L112" s="162"/>
      <c r="M112" s="162"/>
      <c r="N112" s="162"/>
      <c r="O112" s="162"/>
      <c r="P112" s="162"/>
      <c r="Q112" s="162"/>
      <c r="R112" s="162"/>
      <c r="S112" s="162"/>
      <c r="T112" s="123"/>
      <c r="U112" s="122" t="s">
        <v>13</v>
      </c>
      <c r="V112" s="162"/>
      <c r="W112" s="162"/>
      <c r="X112" s="162"/>
      <c r="Y112" s="162"/>
      <c r="Z112" s="123"/>
      <c r="AA112" s="128" t="s">
        <v>2</v>
      </c>
      <c r="AB112" s="129"/>
      <c r="AC112" s="129"/>
      <c r="AD112" s="129"/>
      <c r="AE112" s="130"/>
      <c r="AF112" s="122" t="s">
        <v>32</v>
      </c>
      <c r="AG112" s="123"/>
      <c r="AH112" s="122" t="s">
        <v>21</v>
      </c>
      <c r="AI112" s="123"/>
      <c r="AJ112" s="122" t="s">
        <v>22</v>
      </c>
      <c r="AK112" s="123"/>
      <c r="AL112" s="122" t="s">
        <v>23</v>
      </c>
      <c r="AM112" s="123"/>
      <c r="AN112" s="122" t="s">
        <v>24</v>
      </c>
      <c r="AO112" s="123"/>
      <c r="AP112" s="122" t="s">
        <v>25</v>
      </c>
      <c r="AQ112" s="123"/>
      <c r="AR112" s="122" t="s">
        <v>26</v>
      </c>
      <c r="AS112" s="123"/>
      <c r="AT112" s="122" t="s">
        <v>27</v>
      </c>
      <c r="AU112" s="123"/>
      <c r="AV112" s="122" t="s">
        <v>28</v>
      </c>
      <c r="AW112" s="123"/>
      <c r="AX112" s="122" t="s">
        <v>29</v>
      </c>
      <c r="AY112" s="123"/>
      <c r="AZ112" s="122" t="s">
        <v>30</v>
      </c>
      <c r="BA112" s="123"/>
      <c r="BB112" s="122" t="s">
        <v>31</v>
      </c>
      <c r="BC112" s="123"/>
      <c r="BD112" s="128" t="s">
        <v>9</v>
      </c>
      <c r="BE112" s="129"/>
      <c r="BF112" s="129"/>
      <c r="BG112" s="129"/>
      <c r="BH112" s="129"/>
      <c r="BI112" s="130"/>
    </row>
    <row r="113" spans="2:61" ht="18" customHeight="1" x14ac:dyDescent="0.2">
      <c r="B113" s="124"/>
      <c r="C113" s="163"/>
      <c r="D113" s="163"/>
      <c r="E113" s="163"/>
      <c r="F113" s="163"/>
      <c r="G113" s="163"/>
      <c r="H113" s="163"/>
      <c r="I113" s="163"/>
      <c r="J113" s="163"/>
      <c r="K113" s="163"/>
      <c r="L113" s="163"/>
      <c r="M113" s="163"/>
      <c r="N113" s="163"/>
      <c r="O113" s="163"/>
      <c r="P113" s="163"/>
      <c r="Q113" s="163"/>
      <c r="R113" s="163"/>
      <c r="S113" s="163"/>
      <c r="T113" s="125"/>
      <c r="U113" s="124"/>
      <c r="V113" s="163"/>
      <c r="W113" s="163"/>
      <c r="X113" s="163"/>
      <c r="Y113" s="163"/>
      <c r="Z113" s="125"/>
      <c r="AA113" s="131"/>
      <c r="AB113" s="132"/>
      <c r="AC113" s="132"/>
      <c r="AD113" s="132"/>
      <c r="AE113" s="133"/>
      <c r="AF113" s="124"/>
      <c r="AG113" s="125"/>
      <c r="AH113" s="124"/>
      <c r="AI113" s="125"/>
      <c r="AJ113" s="124"/>
      <c r="AK113" s="125"/>
      <c r="AL113" s="124"/>
      <c r="AM113" s="125"/>
      <c r="AN113" s="124"/>
      <c r="AO113" s="125"/>
      <c r="AP113" s="124"/>
      <c r="AQ113" s="125"/>
      <c r="AR113" s="124"/>
      <c r="AS113" s="125"/>
      <c r="AT113" s="124"/>
      <c r="AU113" s="125"/>
      <c r="AV113" s="124"/>
      <c r="AW113" s="125"/>
      <c r="AX113" s="124"/>
      <c r="AY113" s="125"/>
      <c r="AZ113" s="124"/>
      <c r="BA113" s="125"/>
      <c r="BB113" s="124"/>
      <c r="BC113" s="125"/>
      <c r="BD113" s="131"/>
      <c r="BE113" s="132"/>
      <c r="BF113" s="132"/>
      <c r="BG113" s="132"/>
      <c r="BH113" s="132"/>
      <c r="BI113" s="133"/>
    </row>
    <row r="114" spans="2:61" ht="18" customHeight="1" thickBot="1" x14ac:dyDescent="0.25">
      <c r="B114" s="126"/>
      <c r="C114" s="164"/>
      <c r="D114" s="164"/>
      <c r="E114" s="164"/>
      <c r="F114" s="164"/>
      <c r="G114" s="164"/>
      <c r="H114" s="164"/>
      <c r="I114" s="164"/>
      <c r="J114" s="164"/>
      <c r="K114" s="164"/>
      <c r="L114" s="164"/>
      <c r="M114" s="164"/>
      <c r="N114" s="164"/>
      <c r="O114" s="164"/>
      <c r="P114" s="164"/>
      <c r="Q114" s="164"/>
      <c r="R114" s="164"/>
      <c r="S114" s="164"/>
      <c r="T114" s="127"/>
      <c r="U114" s="126"/>
      <c r="V114" s="164"/>
      <c r="W114" s="164"/>
      <c r="X114" s="164"/>
      <c r="Y114" s="164"/>
      <c r="Z114" s="127"/>
      <c r="AA114" s="134"/>
      <c r="AB114" s="135"/>
      <c r="AC114" s="135"/>
      <c r="AD114" s="135"/>
      <c r="AE114" s="136"/>
      <c r="AF114" s="126"/>
      <c r="AG114" s="127"/>
      <c r="AH114" s="126"/>
      <c r="AI114" s="127"/>
      <c r="AJ114" s="126"/>
      <c r="AK114" s="127"/>
      <c r="AL114" s="126"/>
      <c r="AM114" s="127"/>
      <c r="AN114" s="126"/>
      <c r="AO114" s="127"/>
      <c r="AP114" s="126"/>
      <c r="AQ114" s="127"/>
      <c r="AR114" s="126"/>
      <c r="AS114" s="127"/>
      <c r="AT114" s="126"/>
      <c r="AU114" s="127"/>
      <c r="AV114" s="126"/>
      <c r="AW114" s="127"/>
      <c r="AX114" s="126"/>
      <c r="AY114" s="127"/>
      <c r="AZ114" s="126"/>
      <c r="BA114" s="127"/>
      <c r="BB114" s="126"/>
      <c r="BC114" s="127"/>
      <c r="BD114" s="134"/>
      <c r="BE114" s="135"/>
      <c r="BF114" s="135"/>
      <c r="BG114" s="135"/>
      <c r="BH114" s="135"/>
      <c r="BI114" s="136"/>
    </row>
    <row r="115" spans="2:61" ht="34.5" customHeight="1" x14ac:dyDescent="0.2">
      <c r="B115" s="314" t="s">
        <v>890</v>
      </c>
      <c r="C115" s="315"/>
      <c r="D115" s="315"/>
      <c r="E115" s="315"/>
      <c r="F115" s="315"/>
      <c r="G115" s="315"/>
      <c r="H115" s="315"/>
      <c r="I115" s="315"/>
      <c r="J115" s="315"/>
      <c r="K115" s="315"/>
      <c r="L115" s="315"/>
      <c r="M115" s="315"/>
      <c r="N115" s="315"/>
      <c r="O115" s="315"/>
      <c r="P115" s="315"/>
      <c r="Q115" s="315"/>
      <c r="R115" s="315"/>
      <c r="S115" s="315"/>
      <c r="T115" s="316"/>
      <c r="U115" s="96" t="s">
        <v>257</v>
      </c>
      <c r="V115" s="97"/>
      <c r="W115" s="98"/>
      <c r="X115" s="98"/>
      <c r="Y115" s="98"/>
      <c r="Z115" s="99"/>
      <c r="AA115" s="100">
        <f>+BD115/$BD$122</f>
        <v>0.5</v>
      </c>
      <c r="AB115" s="101"/>
      <c r="AC115" s="101"/>
      <c r="AD115" s="101"/>
      <c r="AE115" s="102"/>
      <c r="AF115" s="243"/>
      <c r="AG115" s="244"/>
      <c r="AH115" s="243"/>
      <c r="AI115" s="244"/>
      <c r="AJ115" s="245">
        <v>1</v>
      </c>
      <c r="AK115" s="246"/>
      <c r="AL115" s="245"/>
      <c r="AM115" s="246"/>
      <c r="AN115" s="245"/>
      <c r="AO115" s="246"/>
      <c r="AP115" s="245"/>
      <c r="AQ115" s="246"/>
      <c r="AR115" s="245"/>
      <c r="AS115" s="246"/>
      <c r="AT115" s="245"/>
      <c r="AU115" s="246"/>
      <c r="AV115" s="245"/>
      <c r="AW115" s="246"/>
      <c r="AX115" s="245"/>
      <c r="AY115" s="246"/>
      <c r="AZ115" s="245"/>
      <c r="BA115" s="246"/>
      <c r="BB115" s="245"/>
      <c r="BC115" s="246"/>
      <c r="BD115" s="223">
        <v>3729257.1428571427</v>
      </c>
      <c r="BE115" s="224"/>
      <c r="BF115" s="224"/>
      <c r="BG115" s="224"/>
      <c r="BH115" s="224"/>
      <c r="BI115" s="225"/>
    </row>
    <row r="116" spans="2:61" ht="18" customHeight="1" x14ac:dyDescent="0.2">
      <c r="B116" s="307" t="s">
        <v>891</v>
      </c>
      <c r="C116" s="308"/>
      <c r="D116" s="308"/>
      <c r="E116" s="308"/>
      <c r="F116" s="308"/>
      <c r="G116" s="308"/>
      <c r="H116" s="308"/>
      <c r="I116" s="308"/>
      <c r="J116" s="308"/>
      <c r="K116" s="308"/>
      <c r="L116" s="308"/>
      <c r="M116" s="308"/>
      <c r="N116" s="308"/>
      <c r="O116" s="308"/>
      <c r="P116" s="308"/>
      <c r="Q116" s="308"/>
      <c r="R116" s="308"/>
      <c r="S116" s="308"/>
      <c r="T116" s="309"/>
      <c r="U116" s="60" t="s">
        <v>258</v>
      </c>
      <c r="V116" s="61"/>
      <c r="W116" s="61"/>
      <c r="X116" s="61"/>
      <c r="Y116" s="61"/>
      <c r="Z116" s="62"/>
      <c r="AA116" s="63">
        <f t="shared" ref="AA116:AA121" si="3">+BD116/$BD$122</f>
        <v>0.5</v>
      </c>
      <c r="AB116" s="64"/>
      <c r="AC116" s="64"/>
      <c r="AD116" s="64"/>
      <c r="AE116" s="65"/>
      <c r="AF116" s="249"/>
      <c r="AG116" s="250"/>
      <c r="AH116" s="249"/>
      <c r="AI116" s="250"/>
      <c r="AJ116" s="247"/>
      <c r="AK116" s="248"/>
      <c r="AL116" s="247">
        <v>2</v>
      </c>
      <c r="AM116" s="248"/>
      <c r="AN116" s="247"/>
      <c r="AO116" s="248"/>
      <c r="AP116" s="247"/>
      <c r="AQ116" s="248"/>
      <c r="AR116" s="247"/>
      <c r="AS116" s="248"/>
      <c r="AT116" s="247"/>
      <c r="AU116" s="248"/>
      <c r="AV116" s="247"/>
      <c r="AW116" s="248"/>
      <c r="AX116" s="247"/>
      <c r="AY116" s="248"/>
      <c r="AZ116" s="247"/>
      <c r="BA116" s="248"/>
      <c r="BB116" s="247"/>
      <c r="BC116" s="248"/>
      <c r="BD116" s="228">
        <v>3729257.1428571427</v>
      </c>
      <c r="BE116" s="229"/>
      <c r="BF116" s="229"/>
      <c r="BG116" s="229"/>
      <c r="BH116" s="229"/>
      <c r="BI116" s="230"/>
    </row>
    <row r="117" spans="2:61" ht="72" customHeight="1" x14ac:dyDescent="0.2">
      <c r="B117" s="42" t="s">
        <v>896</v>
      </c>
      <c r="C117" s="43"/>
      <c r="D117" s="43"/>
      <c r="E117" s="43"/>
      <c r="F117" s="43"/>
      <c r="G117" s="43"/>
      <c r="H117" s="43"/>
      <c r="I117" s="43"/>
      <c r="J117" s="43"/>
      <c r="K117" s="43"/>
      <c r="L117" s="43"/>
      <c r="M117" s="43"/>
      <c r="N117" s="43"/>
      <c r="O117" s="43"/>
      <c r="P117" s="43"/>
      <c r="Q117" s="43"/>
      <c r="R117" s="43"/>
      <c r="S117" s="43"/>
      <c r="T117" s="44"/>
      <c r="U117" s="45" t="s">
        <v>259</v>
      </c>
      <c r="V117" s="46"/>
      <c r="W117" s="46"/>
      <c r="X117" s="46"/>
      <c r="Y117" s="46"/>
      <c r="Z117" s="47"/>
      <c r="AA117" s="48">
        <f t="shared" si="3"/>
        <v>0</v>
      </c>
      <c r="AB117" s="49"/>
      <c r="AC117" s="49"/>
      <c r="AD117" s="49"/>
      <c r="AE117" s="50"/>
      <c r="AF117" s="212"/>
      <c r="AG117" s="213"/>
      <c r="AH117" s="212"/>
      <c r="AI117" s="213"/>
      <c r="AJ117" s="192"/>
      <c r="AK117" s="193"/>
      <c r="AL117" s="192"/>
      <c r="AM117" s="193"/>
      <c r="AN117" s="192"/>
      <c r="AO117" s="193"/>
      <c r="AP117" s="192"/>
      <c r="AQ117" s="193"/>
      <c r="AR117" s="192"/>
      <c r="AS117" s="193"/>
      <c r="AT117" s="192"/>
      <c r="AU117" s="193"/>
      <c r="AV117" s="192"/>
      <c r="AW117" s="193"/>
      <c r="AX117" s="192"/>
      <c r="AY117" s="193"/>
      <c r="AZ117" s="192"/>
      <c r="BA117" s="193"/>
      <c r="BB117" s="192"/>
      <c r="BC117" s="193"/>
      <c r="BD117" s="69">
        <v>0</v>
      </c>
      <c r="BE117" s="70"/>
      <c r="BF117" s="70"/>
      <c r="BG117" s="70"/>
      <c r="BH117" s="70"/>
      <c r="BI117" s="71"/>
    </row>
    <row r="118" spans="2:61" ht="72" customHeight="1" x14ac:dyDescent="0.2">
      <c r="B118" s="57" t="s">
        <v>892</v>
      </c>
      <c r="C118" s="58"/>
      <c r="D118" s="58"/>
      <c r="E118" s="58"/>
      <c r="F118" s="58"/>
      <c r="G118" s="58"/>
      <c r="H118" s="58"/>
      <c r="I118" s="58"/>
      <c r="J118" s="58"/>
      <c r="K118" s="58"/>
      <c r="L118" s="58"/>
      <c r="M118" s="58"/>
      <c r="N118" s="58"/>
      <c r="O118" s="58"/>
      <c r="P118" s="58"/>
      <c r="Q118" s="58"/>
      <c r="R118" s="58"/>
      <c r="S118" s="58"/>
      <c r="T118" s="59"/>
      <c r="U118" s="60" t="s">
        <v>260</v>
      </c>
      <c r="V118" s="61"/>
      <c r="W118" s="61"/>
      <c r="X118" s="61"/>
      <c r="Y118" s="61"/>
      <c r="Z118" s="62"/>
      <c r="AA118" s="63">
        <f t="shared" si="3"/>
        <v>0</v>
      </c>
      <c r="AB118" s="64"/>
      <c r="AC118" s="64"/>
      <c r="AD118" s="64"/>
      <c r="AE118" s="65"/>
      <c r="AF118" s="206"/>
      <c r="AG118" s="207"/>
      <c r="AH118" s="206"/>
      <c r="AI118" s="207"/>
      <c r="AJ118" s="190"/>
      <c r="AK118" s="191"/>
      <c r="AL118" s="190"/>
      <c r="AM118" s="191"/>
      <c r="AN118" s="190"/>
      <c r="AO118" s="191"/>
      <c r="AP118" s="190"/>
      <c r="AQ118" s="191"/>
      <c r="AR118" s="190"/>
      <c r="AS118" s="191"/>
      <c r="AT118" s="190"/>
      <c r="AU118" s="191"/>
      <c r="AV118" s="190"/>
      <c r="AW118" s="191"/>
      <c r="AX118" s="190"/>
      <c r="AY118" s="191"/>
      <c r="AZ118" s="190"/>
      <c r="BA118" s="191"/>
      <c r="BB118" s="190"/>
      <c r="BC118" s="191"/>
      <c r="BD118" s="39">
        <v>0</v>
      </c>
      <c r="BE118" s="40"/>
      <c r="BF118" s="40"/>
      <c r="BG118" s="40"/>
      <c r="BH118" s="40"/>
      <c r="BI118" s="41"/>
    </row>
    <row r="119" spans="2:61" ht="18" customHeight="1" x14ac:dyDescent="0.2">
      <c r="B119" s="42" t="s">
        <v>893</v>
      </c>
      <c r="C119" s="43"/>
      <c r="D119" s="43"/>
      <c r="E119" s="43"/>
      <c r="F119" s="43"/>
      <c r="G119" s="43"/>
      <c r="H119" s="43"/>
      <c r="I119" s="43"/>
      <c r="J119" s="43"/>
      <c r="K119" s="43"/>
      <c r="L119" s="43"/>
      <c r="M119" s="43"/>
      <c r="N119" s="43"/>
      <c r="O119" s="43"/>
      <c r="P119" s="43"/>
      <c r="Q119" s="43"/>
      <c r="R119" s="43"/>
      <c r="S119" s="43"/>
      <c r="T119" s="44"/>
      <c r="U119" s="45" t="s">
        <v>261</v>
      </c>
      <c r="V119" s="46"/>
      <c r="W119" s="46"/>
      <c r="X119" s="46"/>
      <c r="Y119" s="46"/>
      <c r="Z119" s="47"/>
      <c r="AA119" s="48">
        <f t="shared" si="3"/>
        <v>0</v>
      </c>
      <c r="AB119" s="49"/>
      <c r="AC119" s="49"/>
      <c r="AD119" s="49"/>
      <c r="AE119" s="50"/>
      <c r="AF119" s="212"/>
      <c r="AG119" s="213"/>
      <c r="AH119" s="212"/>
      <c r="AI119" s="213"/>
      <c r="AJ119" s="192"/>
      <c r="AK119" s="193"/>
      <c r="AL119" s="192"/>
      <c r="AM119" s="193"/>
      <c r="AN119" s="192"/>
      <c r="AO119" s="193"/>
      <c r="AP119" s="192"/>
      <c r="AQ119" s="193"/>
      <c r="AR119" s="192"/>
      <c r="AS119" s="193"/>
      <c r="AT119" s="192"/>
      <c r="AU119" s="193"/>
      <c r="AV119" s="192"/>
      <c r="AW119" s="193"/>
      <c r="AX119" s="192"/>
      <c r="AY119" s="193"/>
      <c r="AZ119" s="192"/>
      <c r="BA119" s="193"/>
      <c r="BB119" s="192"/>
      <c r="BC119" s="193"/>
      <c r="BD119" s="69">
        <v>0</v>
      </c>
      <c r="BE119" s="70"/>
      <c r="BF119" s="70"/>
      <c r="BG119" s="70"/>
      <c r="BH119" s="70"/>
      <c r="BI119" s="71"/>
    </row>
    <row r="120" spans="2:61" ht="18" customHeight="1" x14ac:dyDescent="0.2">
      <c r="B120" s="57" t="s">
        <v>894</v>
      </c>
      <c r="C120" s="58"/>
      <c r="D120" s="58"/>
      <c r="E120" s="58"/>
      <c r="F120" s="58"/>
      <c r="G120" s="58"/>
      <c r="H120" s="58"/>
      <c r="I120" s="58"/>
      <c r="J120" s="58"/>
      <c r="K120" s="58"/>
      <c r="L120" s="58"/>
      <c r="M120" s="58"/>
      <c r="N120" s="58"/>
      <c r="O120" s="58"/>
      <c r="P120" s="58"/>
      <c r="Q120" s="58"/>
      <c r="R120" s="58"/>
      <c r="S120" s="58"/>
      <c r="T120" s="59"/>
      <c r="U120" s="60" t="s">
        <v>262</v>
      </c>
      <c r="V120" s="61"/>
      <c r="W120" s="61"/>
      <c r="X120" s="61"/>
      <c r="Y120" s="61"/>
      <c r="Z120" s="62"/>
      <c r="AA120" s="63">
        <f t="shared" si="3"/>
        <v>0</v>
      </c>
      <c r="AB120" s="64"/>
      <c r="AC120" s="64"/>
      <c r="AD120" s="64"/>
      <c r="AE120" s="65"/>
      <c r="AF120" s="206"/>
      <c r="AG120" s="207"/>
      <c r="AH120" s="206"/>
      <c r="AI120" s="207"/>
      <c r="AJ120" s="190"/>
      <c r="AK120" s="191"/>
      <c r="AL120" s="190"/>
      <c r="AM120" s="191"/>
      <c r="AN120" s="190"/>
      <c r="AO120" s="191"/>
      <c r="AP120" s="190"/>
      <c r="AQ120" s="191"/>
      <c r="AR120" s="190"/>
      <c r="AS120" s="191"/>
      <c r="AT120" s="190"/>
      <c r="AU120" s="191"/>
      <c r="AV120" s="190"/>
      <c r="AW120" s="191"/>
      <c r="AX120" s="190"/>
      <c r="AY120" s="191"/>
      <c r="AZ120" s="190"/>
      <c r="BA120" s="191"/>
      <c r="BB120" s="190"/>
      <c r="BC120" s="191"/>
      <c r="BD120" s="39">
        <v>0</v>
      </c>
      <c r="BE120" s="40"/>
      <c r="BF120" s="40"/>
      <c r="BG120" s="40"/>
      <c r="BH120" s="40"/>
      <c r="BI120" s="41"/>
    </row>
    <row r="121" spans="2:61" ht="18" customHeight="1" thickBot="1" x14ac:dyDescent="0.25">
      <c r="B121" s="390" t="s">
        <v>895</v>
      </c>
      <c r="C121" s="391"/>
      <c r="D121" s="391"/>
      <c r="E121" s="391"/>
      <c r="F121" s="391"/>
      <c r="G121" s="391"/>
      <c r="H121" s="391"/>
      <c r="I121" s="391"/>
      <c r="J121" s="391"/>
      <c r="K121" s="391"/>
      <c r="L121" s="391"/>
      <c r="M121" s="391"/>
      <c r="N121" s="391"/>
      <c r="O121" s="391"/>
      <c r="P121" s="391"/>
      <c r="Q121" s="391"/>
      <c r="R121" s="391"/>
      <c r="S121" s="391"/>
      <c r="T121" s="392"/>
      <c r="U121" s="251" t="s">
        <v>263</v>
      </c>
      <c r="V121" s="252"/>
      <c r="W121" s="252"/>
      <c r="X121" s="252"/>
      <c r="Y121" s="252"/>
      <c r="Z121" s="253"/>
      <c r="AA121" s="254">
        <f t="shared" si="3"/>
        <v>0</v>
      </c>
      <c r="AB121" s="255"/>
      <c r="AC121" s="255"/>
      <c r="AD121" s="255"/>
      <c r="AE121" s="256"/>
      <c r="AF121" s="393"/>
      <c r="AG121" s="394"/>
      <c r="AH121" s="393"/>
      <c r="AI121" s="394"/>
      <c r="AJ121" s="385"/>
      <c r="AK121" s="386"/>
      <c r="AL121" s="385"/>
      <c r="AM121" s="386"/>
      <c r="AN121" s="385"/>
      <c r="AO121" s="386"/>
      <c r="AP121" s="385"/>
      <c r="AQ121" s="386"/>
      <c r="AR121" s="385"/>
      <c r="AS121" s="386"/>
      <c r="AT121" s="385"/>
      <c r="AU121" s="386"/>
      <c r="AV121" s="385"/>
      <c r="AW121" s="386"/>
      <c r="AX121" s="385"/>
      <c r="AY121" s="386"/>
      <c r="AZ121" s="385"/>
      <c r="BA121" s="386"/>
      <c r="BB121" s="385"/>
      <c r="BC121" s="386"/>
      <c r="BD121" s="387">
        <v>0</v>
      </c>
      <c r="BE121" s="388"/>
      <c r="BF121" s="388"/>
      <c r="BG121" s="388"/>
      <c r="BH121" s="388"/>
      <c r="BI121" s="389"/>
    </row>
    <row r="122" spans="2:61" ht="18" customHeight="1" thickBot="1" x14ac:dyDescent="0.25">
      <c r="B122" s="66" t="s">
        <v>33</v>
      </c>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37"/>
      <c r="AZ122" s="37"/>
      <c r="BA122" s="37"/>
      <c r="BB122" s="37"/>
      <c r="BC122" s="37"/>
      <c r="BD122" s="36">
        <f>SUM(BD115:BI121)</f>
        <v>7458514.2857142854</v>
      </c>
      <c r="BE122" s="37"/>
      <c r="BF122" s="37"/>
      <c r="BG122" s="37"/>
      <c r="BH122" s="37"/>
      <c r="BI122" s="38"/>
    </row>
    <row r="123" spans="2:61" ht="18" customHeight="1" thickBot="1" x14ac:dyDescent="0.25">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c r="AX123" s="31"/>
      <c r="AY123" s="31"/>
      <c r="AZ123" s="31"/>
      <c r="BA123" s="31"/>
      <c r="BB123" s="31"/>
      <c r="BC123" s="31"/>
      <c r="BD123" s="32"/>
      <c r="BE123" s="31"/>
      <c r="BF123" s="31"/>
      <c r="BG123" s="31"/>
      <c r="BH123" s="31"/>
      <c r="BI123" s="31"/>
    </row>
    <row r="124" spans="2:61" ht="18" customHeight="1" thickBot="1" x14ac:dyDescent="0.25">
      <c r="B124" s="66" t="s">
        <v>34</v>
      </c>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c r="AW124" s="37"/>
      <c r="AX124" s="37"/>
      <c r="AY124" s="37"/>
      <c r="AZ124" s="37"/>
      <c r="BA124" s="37"/>
      <c r="BB124" s="37"/>
      <c r="BC124" s="37"/>
      <c r="BD124" s="36">
        <f>+BD35+BD58+BD81+BD101+BD122</f>
        <v>311962616.07142854</v>
      </c>
      <c r="BE124" s="37"/>
      <c r="BF124" s="37"/>
      <c r="BG124" s="37"/>
      <c r="BH124" s="37"/>
      <c r="BI124" s="38"/>
    </row>
    <row r="126" spans="2:61" ht="18" hidden="1" customHeight="1" x14ac:dyDescent="0.2">
      <c r="C126" s="4" t="s">
        <v>41</v>
      </c>
    </row>
    <row r="127" spans="2:61" ht="18" hidden="1" customHeight="1" x14ac:dyDescent="0.2">
      <c r="C127" s="4" t="s">
        <v>44</v>
      </c>
    </row>
    <row r="128" spans="2:61" ht="18" hidden="1" customHeight="1" x14ac:dyDescent="0.2">
      <c r="C128" s="4" t="s">
        <v>43</v>
      </c>
    </row>
    <row r="129" spans="3:3" ht="18" hidden="1" customHeight="1" x14ac:dyDescent="0.2">
      <c r="C129" s="4" t="s">
        <v>42</v>
      </c>
    </row>
    <row r="130" spans="3:3" ht="18" hidden="1" customHeight="1" x14ac:dyDescent="0.2">
      <c r="C130" s="4" t="s">
        <v>45</v>
      </c>
    </row>
    <row r="131" spans="3:3" ht="18" hidden="1" customHeight="1" x14ac:dyDescent="0.2">
      <c r="C131" s="27" t="s">
        <v>59</v>
      </c>
    </row>
    <row r="132" spans="3:3" ht="18" hidden="1" customHeight="1" x14ac:dyDescent="0.2">
      <c r="C132" s="27" t="s">
        <v>58</v>
      </c>
    </row>
    <row r="133" spans="3:3" ht="18" hidden="1" customHeight="1" x14ac:dyDescent="0.2">
      <c r="C133" s="27" t="s">
        <v>57</v>
      </c>
    </row>
    <row r="134" spans="3:3" ht="18" hidden="1" customHeight="1" x14ac:dyDescent="0.2">
      <c r="C134" s="27" t="s">
        <v>56</v>
      </c>
    </row>
    <row r="135" spans="3:3" ht="18" hidden="1" customHeight="1" x14ac:dyDescent="0.2">
      <c r="C135" s="4" t="s">
        <v>47</v>
      </c>
    </row>
    <row r="136" spans="3:3" ht="18" hidden="1" customHeight="1" x14ac:dyDescent="0.2">
      <c r="C136" s="27" t="s">
        <v>60</v>
      </c>
    </row>
    <row r="137" spans="3:3" ht="18" hidden="1" customHeight="1" x14ac:dyDescent="0.2">
      <c r="C137" s="4" t="s">
        <v>35</v>
      </c>
    </row>
    <row r="138" spans="3:3" ht="18" hidden="1" customHeight="1" x14ac:dyDescent="0.2">
      <c r="C138" s="27" t="s">
        <v>37</v>
      </c>
    </row>
    <row r="139" spans="3:3" ht="18" hidden="1" customHeight="1" x14ac:dyDescent="0.2">
      <c r="C139" s="4" t="s">
        <v>61</v>
      </c>
    </row>
    <row r="140" spans="3:3" ht="18" hidden="1" customHeight="1" x14ac:dyDescent="0.2">
      <c r="C140" s="4" t="s">
        <v>38</v>
      </c>
    </row>
    <row r="141" spans="3:3" ht="18" hidden="1" customHeight="1" x14ac:dyDescent="0.2">
      <c r="C141" s="4" t="s">
        <v>40</v>
      </c>
    </row>
    <row r="142" spans="3:3" ht="18" hidden="1" customHeight="1" x14ac:dyDescent="0.2">
      <c r="C142" s="27" t="s">
        <v>51</v>
      </c>
    </row>
    <row r="143" spans="3:3" ht="18" hidden="1" customHeight="1" x14ac:dyDescent="0.2">
      <c r="C143" s="27" t="s">
        <v>52</v>
      </c>
    </row>
    <row r="144" spans="3:3" ht="18" hidden="1" customHeight="1" x14ac:dyDescent="0.2">
      <c r="C144" s="4" t="s">
        <v>48</v>
      </c>
    </row>
    <row r="145" spans="3:3" ht="18" hidden="1" customHeight="1" x14ac:dyDescent="0.2">
      <c r="C145" s="27" t="s">
        <v>50</v>
      </c>
    </row>
    <row r="146" spans="3:3" ht="18" hidden="1" customHeight="1" x14ac:dyDescent="0.2">
      <c r="C146" s="27" t="s">
        <v>36</v>
      </c>
    </row>
    <row r="147" spans="3:3" ht="18" hidden="1" customHeight="1" x14ac:dyDescent="0.2">
      <c r="C147" s="28" t="s">
        <v>54</v>
      </c>
    </row>
    <row r="148" spans="3:3" ht="18" hidden="1" customHeight="1" x14ac:dyDescent="0.2">
      <c r="C148" s="4" t="s">
        <v>46</v>
      </c>
    </row>
    <row r="149" spans="3:3" ht="18" hidden="1" customHeight="1" x14ac:dyDescent="0.2">
      <c r="C149" s="4" t="s">
        <v>39</v>
      </c>
    </row>
    <row r="150" spans="3:3" ht="18" hidden="1" customHeight="1" x14ac:dyDescent="0.2">
      <c r="C150" s="27" t="s">
        <v>49</v>
      </c>
    </row>
    <row r="151" spans="3:3" ht="18" hidden="1" customHeight="1" x14ac:dyDescent="0.2">
      <c r="C151" s="28" t="s">
        <v>55</v>
      </c>
    </row>
    <row r="152" spans="3:3" ht="18" hidden="1" customHeight="1" x14ac:dyDescent="0.2">
      <c r="C152" s="28" t="s">
        <v>53</v>
      </c>
    </row>
  </sheetData>
  <sheetProtection password="FD41" sheet="1" objects="1" scenarios="1" formatRows="0"/>
  <mergeCells count="648">
    <mergeCell ref="AF79:BC79"/>
    <mergeCell ref="AF80:BC80"/>
    <mergeCell ref="BD79:BI79"/>
    <mergeCell ref="B80:T80"/>
    <mergeCell ref="U80:Z80"/>
    <mergeCell ref="AA80:AE80"/>
    <mergeCell ref="BD80:BI80"/>
    <mergeCell ref="C24:N24"/>
    <mergeCell ref="O24:Q24"/>
    <mergeCell ref="C25:N25"/>
    <mergeCell ref="O25:BH25"/>
    <mergeCell ref="B78:T78"/>
    <mergeCell ref="U78:Z78"/>
    <mergeCell ref="AA78:AE78"/>
    <mergeCell ref="BD78:BI78"/>
    <mergeCell ref="C26:N26"/>
    <mergeCell ref="O26:R26"/>
    <mergeCell ref="AT30:AU32"/>
    <mergeCell ref="AV30:AW32"/>
    <mergeCell ref="BB33:BC33"/>
    <mergeCell ref="BD33:BI33"/>
    <mergeCell ref="AJ33:AK33"/>
    <mergeCell ref="AL33:AM33"/>
    <mergeCell ref="AJ30:AK32"/>
    <mergeCell ref="AX30:AY32"/>
    <mergeCell ref="AZ30:BA32"/>
    <mergeCell ref="BB30:BC32"/>
    <mergeCell ref="BD30:BI32"/>
    <mergeCell ref="B2:BI2"/>
    <mergeCell ref="B3:BI3"/>
    <mergeCell ref="B4:BI4"/>
    <mergeCell ref="B5:BI5"/>
    <mergeCell ref="B6:BI6"/>
    <mergeCell ref="B7:BI7"/>
    <mergeCell ref="B14:BI14"/>
    <mergeCell ref="B15:BI15"/>
    <mergeCell ref="B16:BI16"/>
    <mergeCell ref="C17:O17"/>
    <mergeCell ref="BE17:BF17"/>
    <mergeCell ref="BG17:BH17"/>
    <mergeCell ref="B8:BI8"/>
    <mergeCell ref="B9:BI9"/>
    <mergeCell ref="B10:BI10"/>
    <mergeCell ref="B11:BI11"/>
    <mergeCell ref="B12:BI12"/>
    <mergeCell ref="B13:BI13"/>
    <mergeCell ref="B33:T33"/>
    <mergeCell ref="U33:Z33"/>
    <mergeCell ref="AA33:AE33"/>
    <mergeCell ref="AF33:AG33"/>
    <mergeCell ref="AH33:AI33"/>
    <mergeCell ref="C19:M19"/>
    <mergeCell ref="BB19:BH19"/>
    <mergeCell ref="C22:N22"/>
    <mergeCell ref="O22:BH22"/>
    <mergeCell ref="C23:N23"/>
    <mergeCell ref="O23:Q23"/>
    <mergeCell ref="AL30:AM32"/>
    <mergeCell ref="AN30:AO32"/>
    <mergeCell ref="AP30:AQ32"/>
    <mergeCell ref="AR30:AS32"/>
    <mergeCell ref="C27:N27"/>
    <mergeCell ref="O27:Q27"/>
    <mergeCell ref="C28:N28"/>
    <mergeCell ref="O28:BH28"/>
    <mergeCell ref="B30:T32"/>
    <mergeCell ref="U30:Z32"/>
    <mergeCell ref="AA30:AE32"/>
    <mergeCell ref="AF30:AG32"/>
    <mergeCell ref="AH30:AI32"/>
    <mergeCell ref="AV33:AW33"/>
    <mergeCell ref="AX33:AY33"/>
    <mergeCell ref="AZ33:BA33"/>
    <mergeCell ref="AX34:AY34"/>
    <mergeCell ref="AZ34:BA34"/>
    <mergeCell ref="AN33:AO33"/>
    <mergeCell ref="AP33:AQ33"/>
    <mergeCell ref="AR33:AS33"/>
    <mergeCell ref="AT33:AU33"/>
    <mergeCell ref="BB34:BC34"/>
    <mergeCell ref="BD34:BI34"/>
    <mergeCell ref="AL34:AM34"/>
    <mergeCell ref="AN34:AO34"/>
    <mergeCell ref="AP34:AQ34"/>
    <mergeCell ref="AR34:AS34"/>
    <mergeCell ref="AT34:AU34"/>
    <mergeCell ref="AV34:AW34"/>
    <mergeCell ref="C41:N41"/>
    <mergeCell ref="O41:BH41"/>
    <mergeCell ref="B34:T34"/>
    <mergeCell ref="U34:Z34"/>
    <mergeCell ref="AA34:AE34"/>
    <mergeCell ref="AF34:AG34"/>
    <mergeCell ref="AH34:AI34"/>
    <mergeCell ref="AJ34:AK34"/>
    <mergeCell ref="C42:N42"/>
    <mergeCell ref="O42:R42"/>
    <mergeCell ref="B35:BC35"/>
    <mergeCell ref="BD35:BI35"/>
    <mergeCell ref="C38:N38"/>
    <mergeCell ref="O38:BH38"/>
    <mergeCell ref="C39:N39"/>
    <mergeCell ref="O39:Q39"/>
    <mergeCell ref="C40:N40"/>
    <mergeCell ref="O40:Q40"/>
    <mergeCell ref="C43:N43"/>
    <mergeCell ref="O43:Q43"/>
    <mergeCell ref="C44:N44"/>
    <mergeCell ref="O44:BH44"/>
    <mergeCell ref="B46:T48"/>
    <mergeCell ref="U46:Z48"/>
    <mergeCell ref="AA46:AE48"/>
    <mergeCell ref="AF46:AG48"/>
    <mergeCell ref="AH46:AI48"/>
    <mergeCell ref="AJ46:AK48"/>
    <mergeCell ref="AX46:AY48"/>
    <mergeCell ref="AZ46:BA48"/>
    <mergeCell ref="BB46:BC48"/>
    <mergeCell ref="BD46:BI48"/>
    <mergeCell ref="AT46:AU48"/>
    <mergeCell ref="AV46:AW48"/>
    <mergeCell ref="B49:T49"/>
    <mergeCell ref="U49:Z49"/>
    <mergeCell ref="AA49:AE49"/>
    <mergeCell ref="AF49:AG49"/>
    <mergeCell ref="AH49:AI49"/>
    <mergeCell ref="AL46:AM48"/>
    <mergeCell ref="AN46:AO48"/>
    <mergeCell ref="AP46:AQ48"/>
    <mergeCell ref="AR46:AS48"/>
    <mergeCell ref="AV49:AW49"/>
    <mergeCell ref="AX49:AY49"/>
    <mergeCell ref="AZ49:BA49"/>
    <mergeCell ref="BB49:BC49"/>
    <mergeCell ref="BD49:BI49"/>
    <mergeCell ref="AJ49:AK49"/>
    <mergeCell ref="AL49:AM49"/>
    <mergeCell ref="AN49:AO49"/>
    <mergeCell ref="AP49:AQ49"/>
    <mergeCell ref="AR49:AS49"/>
    <mergeCell ref="AT49:AU49"/>
    <mergeCell ref="AX50:AY50"/>
    <mergeCell ref="AZ50:BA50"/>
    <mergeCell ref="BB50:BC50"/>
    <mergeCell ref="BD50:BI50"/>
    <mergeCell ref="B51:T51"/>
    <mergeCell ref="U51:Z51"/>
    <mergeCell ref="AA51:AE51"/>
    <mergeCell ref="AF51:AG51"/>
    <mergeCell ref="AH51:AI51"/>
    <mergeCell ref="AL50:AM50"/>
    <mergeCell ref="AN50:AO50"/>
    <mergeCell ref="AP50:AQ50"/>
    <mergeCell ref="AR50:AS50"/>
    <mergeCell ref="AT50:AU50"/>
    <mergeCell ref="AV50:AW50"/>
    <mergeCell ref="B50:T50"/>
    <mergeCell ref="U50:Z50"/>
    <mergeCell ref="AA50:AE50"/>
    <mergeCell ref="AF50:AG50"/>
    <mergeCell ref="AH50:AI50"/>
    <mergeCell ref="AJ50:AK50"/>
    <mergeCell ref="AV51:AW51"/>
    <mergeCell ref="AX51:AY51"/>
    <mergeCell ref="AZ51:BA51"/>
    <mergeCell ref="BB51:BC51"/>
    <mergeCell ref="BD51:BI51"/>
    <mergeCell ref="AJ51:AK51"/>
    <mergeCell ref="AL51:AM51"/>
    <mergeCell ref="AN51:AO51"/>
    <mergeCell ref="AP51:AQ51"/>
    <mergeCell ref="AR51:AS51"/>
    <mergeCell ref="AT51:AU51"/>
    <mergeCell ref="AX52:AY52"/>
    <mergeCell ref="AZ52:BA52"/>
    <mergeCell ref="BB52:BC52"/>
    <mergeCell ref="BD52:BI52"/>
    <mergeCell ref="AT52:AU52"/>
    <mergeCell ref="AV52:AW52"/>
    <mergeCell ref="B53:T53"/>
    <mergeCell ref="U53:Z53"/>
    <mergeCell ref="AA53:AE53"/>
    <mergeCell ref="AF53:AG53"/>
    <mergeCell ref="AH53:AI53"/>
    <mergeCell ref="AL52:AM52"/>
    <mergeCell ref="AN52:AO52"/>
    <mergeCell ref="AP52:AQ52"/>
    <mergeCell ref="AR52:AS52"/>
    <mergeCell ref="B52:T52"/>
    <mergeCell ref="U52:Z52"/>
    <mergeCell ref="AA52:AE52"/>
    <mergeCell ref="AF52:AG52"/>
    <mergeCell ref="AH52:AI52"/>
    <mergeCell ref="AJ52:AK52"/>
    <mergeCell ref="AV53:AW53"/>
    <mergeCell ref="AX53:AY53"/>
    <mergeCell ref="AZ53:BA53"/>
    <mergeCell ref="BB53:BC53"/>
    <mergeCell ref="BD53:BI53"/>
    <mergeCell ref="AJ53:AK53"/>
    <mergeCell ref="AL53:AM53"/>
    <mergeCell ref="AN53:AO53"/>
    <mergeCell ref="AP53:AQ53"/>
    <mergeCell ref="AR53:AS53"/>
    <mergeCell ref="AT53:AU53"/>
    <mergeCell ref="AX56:AY56"/>
    <mergeCell ref="AZ56:BA56"/>
    <mergeCell ref="BB56:BC56"/>
    <mergeCell ref="BD56:BI56"/>
    <mergeCell ref="B57:T57"/>
    <mergeCell ref="U57:Z57"/>
    <mergeCell ref="AA57:AE57"/>
    <mergeCell ref="AF57:AG57"/>
    <mergeCell ref="AH57:AI57"/>
    <mergeCell ref="AL56:AM56"/>
    <mergeCell ref="AN56:AO56"/>
    <mergeCell ref="AP56:AQ56"/>
    <mergeCell ref="AR56:AS56"/>
    <mergeCell ref="AT56:AU56"/>
    <mergeCell ref="AV56:AW56"/>
    <mergeCell ref="B56:T56"/>
    <mergeCell ref="U56:Z56"/>
    <mergeCell ref="AA56:AE56"/>
    <mergeCell ref="AF56:AG56"/>
    <mergeCell ref="AH56:AI56"/>
    <mergeCell ref="AJ56:AK56"/>
    <mergeCell ref="AV57:AW57"/>
    <mergeCell ref="AX57:AY57"/>
    <mergeCell ref="AZ57:BA57"/>
    <mergeCell ref="BB57:BC57"/>
    <mergeCell ref="BD57:BI57"/>
    <mergeCell ref="AJ57:AK57"/>
    <mergeCell ref="AL57:AM57"/>
    <mergeCell ref="AN57:AO57"/>
    <mergeCell ref="AP57:AQ57"/>
    <mergeCell ref="AR57:AS57"/>
    <mergeCell ref="AT57:AU57"/>
    <mergeCell ref="C63:N63"/>
    <mergeCell ref="O63:Q63"/>
    <mergeCell ref="C64:N64"/>
    <mergeCell ref="O64:BH64"/>
    <mergeCell ref="C65:N65"/>
    <mergeCell ref="O65:R65"/>
    <mergeCell ref="B58:BC58"/>
    <mergeCell ref="BD58:BI58"/>
    <mergeCell ref="C61:N61"/>
    <mergeCell ref="O61:BH61"/>
    <mergeCell ref="C62:N62"/>
    <mergeCell ref="O62:Q62"/>
    <mergeCell ref="C66:N66"/>
    <mergeCell ref="O66:Q66"/>
    <mergeCell ref="C67:N67"/>
    <mergeCell ref="O67:BH67"/>
    <mergeCell ref="B69:T71"/>
    <mergeCell ref="U69:Z71"/>
    <mergeCell ref="AA69:AE71"/>
    <mergeCell ref="AF69:AG71"/>
    <mergeCell ref="AH69:AI71"/>
    <mergeCell ref="AJ69:AK71"/>
    <mergeCell ref="AX69:AY71"/>
    <mergeCell ref="AZ69:BA71"/>
    <mergeCell ref="BB69:BC71"/>
    <mergeCell ref="BD69:BI71"/>
    <mergeCell ref="AT69:AU71"/>
    <mergeCell ref="AV69:AW71"/>
    <mergeCell ref="B72:T72"/>
    <mergeCell ref="U72:Z72"/>
    <mergeCell ref="AA72:AE72"/>
    <mergeCell ref="AF72:AG72"/>
    <mergeCell ref="AH72:AI72"/>
    <mergeCell ref="AL69:AM71"/>
    <mergeCell ref="AN69:AO71"/>
    <mergeCell ref="AP69:AQ71"/>
    <mergeCell ref="AR69:AS71"/>
    <mergeCell ref="AV72:AW72"/>
    <mergeCell ref="AX72:AY72"/>
    <mergeCell ref="AZ72:BA72"/>
    <mergeCell ref="BB72:BC72"/>
    <mergeCell ref="BD72:BI72"/>
    <mergeCell ref="AJ72:AK72"/>
    <mergeCell ref="AL72:AM72"/>
    <mergeCell ref="AN72:AO72"/>
    <mergeCell ref="AP72:AQ72"/>
    <mergeCell ref="AR72:AS72"/>
    <mergeCell ref="AT72:AU72"/>
    <mergeCell ref="BD73:BI73"/>
    <mergeCell ref="B74:T74"/>
    <mergeCell ref="U74:Z74"/>
    <mergeCell ref="AA74:AE74"/>
    <mergeCell ref="AF74:AG74"/>
    <mergeCell ref="AH74:AI74"/>
    <mergeCell ref="B73:T73"/>
    <mergeCell ref="U73:Z73"/>
    <mergeCell ref="AA73:AE73"/>
    <mergeCell ref="AV74:AW74"/>
    <mergeCell ref="AX74:AY74"/>
    <mergeCell ref="AZ74:BA74"/>
    <mergeCell ref="BB74:BC74"/>
    <mergeCell ref="BD74:BI74"/>
    <mergeCell ref="AJ74:AK74"/>
    <mergeCell ref="AL74:AM74"/>
    <mergeCell ref="AN74:AO74"/>
    <mergeCell ref="AP74:AQ74"/>
    <mergeCell ref="AR74:AS74"/>
    <mergeCell ref="AT74:AU74"/>
    <mergeCell ref="AF73:BC73"/>
    <mergeCell ref="AX75:AY75"/>
    <mergeCell ref="AZ75:BA75"/>
    <mergeCell ref="BB75:BC75"/>
    <mergeCell ref="BD75:BI75"/>
    <mergeCell ref="AT75:AU75"/>
    <mergeCell ref="AV75:AW75"/>
    <mergeCell ref="B76:T76"/>
    <mergeCell ref="U76:Z76"/>
    <mergeCell ref="AA76:AE76"/>
    <mergeCell ref="AF76:AG76"/>
    <mergeCell ref="AL75:AM75"/>
    <mergeCell ref="AN75:AO75"/>
    <mergeCell ref="AP75:AQ75"/>
    <mergeCell ref="AR75:AS75"/>
    <mergeCell ref="B75:T75"/>
    <mergeCell ref="U75:Z75"/>
    <mergeCell ref="AA75:AE75"/>
    <mergeCell ref="AF75:AG75"/>
    <mergeCell ref="AH75:AI75"/>
    <mergeCell ref="AJ75:AK75"/>
    <mergeCell ref="BD76:BI76"/>
    <mergeCell ref="AH76:BC76"/>
    <mergeCell ref="B77:T77"/>
    <mergeCell ref="U77:Z77"/>
    <mergeCell ref="AA77:AE77"/>
    <mergeCell ref="AF77:AG77"/>
    <mergeCell ref="AH77:AI77"/>
    <mergeCell ref="AJ77:AK77"/>
    <mergeCell ref="C86:N86"/>
    <mergeCell ref="O86:Q86"/>
    <mergeCell ref="C87:N87"/>
    <mergeCell ref="O87:BH87"/>
    <mergeCell ref="AX77:AY77"/>
    <mergeCell ref="AZ77:BA77"/>
    <mergeCell ref="BB77:BC77"/>
    <mergeCell ref="BD77:BI77"/>
    <mergeCell ref="AL77:AM77"/>
    <mergeCell ref="AN77:AO77"/>
    <mergeCell ref="AP77:AQ77"/>
    <mergeCell ref="AR77:AS77"/>
    <mergeCell ref="AT77:AU77"/>
    <mergeCell ref="AV77:AW77"/>
    <mergeCell ref="B79:T79"/>
    <mergeCell ref="U79:Z79"/>
    <mergeCell ref="AA79:AE79"/>
    <mergeCell ref="AF78:BC78"/>
    <mergeCell ref="C88:N88"/>
    <mergeCell ref="O88:R88"/>
    <mergeCell ref="B81:BC81"/>
    <mergeCell ref="BD81:BI81"/>
    <mergeCell ref="C84:N84"/>
    <mergeCell ref="O84:BH84"/>
    <mergeCell ref="C85:N85"/>
    <mergeCell ref="O85:Q85"/>
    <mergeCell ref="C89:N89"/>
    <mergeCell ref="O89:Q89"/>
    <mergeCell ref="C90:N90"/>
    <mergeCell ref="O90:BH90"/>
    <mergeCell ref="B92:T94"/>
    <mergeCell ref="U92:Z94"/>
    <mergeCell ref="AA92:AE94"/>
    <mergeCell ref="AF92:AG94"/>
    <mergeCell ref="AH92:AI94"/>
    <mergeCell ref="AJ92:AK94"/>
    <mergeCell ref="AX92:AY94"/>
    <mergeCell ref="AZ92:BA94"/>
    <mergeCell ref="BB92:BC94"/>
    <mergeCell ref="BD92:BI94"/>
    <mergeCell ref="AT92:AU94"/>
    <mergeCell ref="AV92:AW94"/>
    <mergeCell ref="B95:T95"/>
    <mergeCell ref="U95:Z95"/>
    <mergeCell ref="AA95:AE95"/>
    <mergeCell ref="AF95:AG95"/>
    <mergeCell ref="AH95:AI95"/>
    <mergeCell ref="AL92:AM94"/>
    <mergeCell ref="AN92:AO94"/>
    <mergeCell ref="AP92:AQ94"/>
    <mergeCell ref="AR92:AS94"/>
    <mergeCell ref="AV95:AW95"/>
    <mergeCell ref="AX95:AY95"/>
    <mergeCell ref="AZ95:BA95"/>
    <mergeCell ref="BB95:BC95"/>
    <mergeCell ref="BD95:BI95"/>
    <mergeCell ref="AJ95:AK95"/>
    <mergeCell ref="AL95:AM95"/>
    <mergeCell ref="AN95:AO95"/>
    <mergeCell ref="AP95:AQ95"/>
    <mergeCell ref="AR95:AS95"/>
    <mergeCell ref="AT95:AU95"/>
    <mergeCell ref="B97:T97"/>
    <mergeCell ref="U97:Z97"/>
    <mergeCell ref="AA97:AE97"/>
    <mergeCell ref="AF97:AG97"/>
    <mergeCell ref="AH97:AI97"/>
    <mergeCell ref="AP96:AQ96"/>
    <mergeCell ref="AR96:AS96"/>
    <mergeCell ref="AT96:AU96"/>
    <mergeCell ref="AV96:AW96"/>
    <mergeCell ref="B96:T96"/>
    <mergeCell ref="U96:Z96"/>
    <mergeCell ref="AA96:AE96"/>
    <mergeCell ref="AF96:AG96"/>
    <mergeCell ref="AH96:AI96"/>
    <mergeCell ref="AV97:AW97"/>
    <mergeCell ref="AJ97:AK97"/>
    <mergeCell ref="AL97:AM97"/>
    <mergeCell ref="AN97:AO97"/>
    <mergeCell ref="AP97:AQ97"/>
    <mergeCell ref="AR97:AS97"/>
    <mergeCell ref="AT97:AU97"/>
    <mergeCell ref="B98:T98"/>
    <mergeCell ref="U98:Z98"/>
    <mergeCell ref="AA98:AE98"/>
    <mergeCell ref="AF98:AG98"/>
    <mergeCell ref="AH98:AI98"/>
    <mergeCell ref="AJ98:AK98"/>
    <mergeCell ref="BD101:BI101"/>
    <mergeCell ref="C104:N104"/>
    <mergeCell ref="O104:BH104"/>
    <mergeCell ref="AX100:AY100"/>
    <mergeCell ref="AZ100:BA100"/>
    <mergeCell ref="BB100:BC100"/>
    <mergeCell ref="AP100:AQ100"/>
    <mergeCell ref="AR100:AS100"/>
    <mergeCell ref="AT100:AU100"/>
    <mergeCell ref="AV100:AW100"/>
    <mergeCell ref="BD100:BI100"/>
    <mergeCell ref="AP98:AQ98"/>
    <mergeCell ref="AR98:AS98"/>
    <mergeCell ref="AX98:AY98"/>
    <mergeCell ref="AZ98:BA98"/>
    <mergeCell ref="BB98:BC98"/>
    <mergeCell ref="AT98:AU98"/>
    <mergeCell ref="AV98:AW98"/>
    <mergeCell ref="C105:N105"/>
    <mergeCell ref="O105:Q105"/>
    <mergeCell ref="C106:N106"/>
    <mergeCell ref="O106:Q106"/>
    <mergeCell ref="AN99:AO99"/>
    <mergeCell ref="B99:T99"/>
    <mergeCell ref="U99:Z99"/>
    <mergeCell ref="AA99:AE99"/>
    <mergeCell ref="AF99:AG99"/>
    <mergeCell ref="AH99:AI99"/>
    <mergeCell ref="AL100:AM100"/>
    <mergeCell ref="AN100:AO100"/>
    <mergeCell ref="B100:T100"/>
    <mergeCell ref="U100:Z100"/>
    <mergeCell ref="AA100:AE100"/>
    <mergeCell ref="AF100:AG100"/>
    <mergeCell ref="AH100:AI100"/>
    <mergeCell ref="AJ100:AK100"/>
    <mergeCell ref="AA112:AE114"/>
    <mergeCell ref="AF112:AG114"/>
    <mergeCell ref="AH112:AI114"/>
    <mergeCell ref="AJ112:AK114"/>
    <mergeCell ref="AX112:AY114"/>
    <mergeCell ref="AZ112:BA114"/>
    <mergeCell ref="BB112:BC114"/>
    <mergeCell ref="BD112:BI114"/>
    <mergeCell ref="AT112:AU114"/>
    <mergeCell ref="AV112:AW114"/>
    <mergeCell ref="C107:N107"/>
    <mergeCell ref="O107:BH107"/>
    <mergeCell ref="C108:N108"/>
    <mergeCell ref="O108:R108"/>
    <mergeCell ref="B101:BC101"/>
    <mergeCell ref="AV115:AW115"/>
    <mergeCell ref="AX115:AY115"/>
    <mergeCell ref="AZ115:BA115"/>
    <mergeCell ref="BB115:BC115"/>
    <mergeCell ref="BD115:BI115"/>
    <mergeCell ref="AJ115:AK115"/>
    <mergeCell ref="AL115:AM115"/>
    <mergeCell ref="AN115:AO115"/>
    <mergeCell ref="AP115:AQ115"/>
    <mergeCell ref="AR115:AS115"/>
    <mergeCell ref="AT115:AU115"/>
    <mergeCell ref="AP112:AQ114"/>
    <mergeCell ref="AR112:AS114"/>
    <mergeCell ref="C109:N109"/>
    <mergeCell ref="O109:Q109"/>
    <mergeCell ref="C110:N110"/>
    <mergeCell ref="O110:BH110"/>
    <mergeCell ref="B112:T114"/>
    <mergeCell ref="U112:Z114"/>
    <mergeCell ref="AX116:AY116"/>
    <mergeCell ref="AZ116:BA116"/>
    <mergeCell ref="BB116:BC116"/>
    <mergeCell ref="BD116:BI116"/>
    <mergeCell ref="B117:T117"/>
    <mergeCell ref="U117:Z117"/>
    <mergeCell ref="AA117:AE117"/>
    <mergeCell ref="AF117:AG117"/>
    <mergeCell ref="AH117:AI117"/>
    <mergeCell ref="AL116:AM116"/>
    <mergeCell ref="AN116:AO116"/>
    <mergeCell ref="AP116:AQ116"/>
    <mergeCell ref="AR116:AS116"/>
    <mergeCell ref="AT116:AU116"/>
    <mergeCell ref="AV116:AW116"/>
    <mergeCell ref="B116:T116"/>
    <mergeCell ref="U116:Z116"/>
    <mergeCell ref="AA116:AE116"/>
    <mergeCell ref="AF116:AG116"/>
    <mergeCell ref="AH116:AI116"/>
    <mergeCell ref="AJ116:AK116"/>
    <mergeCell ref="AV117:AW117"/>
    <mergeCell ref="AX117:AY117"/>
    <mergeCell ref="AZ117:BA117"/>
    <mergeCell ref="BB117:BC117"/>
    <mergeCell ref="BD117:BI117"/>
    <mergeCell ref="AJ117:AK117"/>
    <mergeCell ref="AL117:AM117"/>
    <mergeCell ref="AN117:AO117"/>
    <mergeCell ref="AP117:AQ117"/>
    <mergeCell ref="AR117:AS117"/>
    <mergeCell ref="AT117:AU117"/>
    <mergeCell ref="AX118:AY118"/>
    <mergeCell ref="AZ118:BA118"/>
    <mergeCell ref="BB118:BC118"/>
    <mergeCell ref="BD118:BI118"/>
    <mergeCell ref="AT118:AU118"/>
    <mergeCell ref="AV118:AW118"/>
    <mergeCell ref="AL118:AM118"/>
    <mergeCell ref="AN118:AO118"/>
    <mergeCell ref="AP118:AQ118"/>
    <mergeCell ref="AR118:AS118"/>
    <mergeCell ref="BD119:BI119"/>
    <mergeCell ref="AJ119:AK119"/>
    <mergeCell ref="AL119:AM119"/>
    <mergeCell ref="AN119:AO119"/>
    <mergeCell ref="AP119:AQ119"/>
    <mergeCell ref="AR119:AS119"/>
    <mergeCell ref="AT119:AU119"/>
    <mergeCell ref="B119:T119"/>
    <mergeCell ref="U119:Z119"/>
    <mergeCell ref="AA119:AE119"/>
    <mergeCell ref="AF119:AG119"/>
    <mergeCell ref="AH119:AI119"/>
    <mergeCell ref="AV119:AW119"/>
    <mergeCell ref="AX119:AY119"/>
    <mergeCell ref="AZ119:BA119"/>
    <mergeCell ref="BB119:BC119"/>
    <mergeCell ref="BD120:BI120"/>
    <mergeCell ref="B121:T121"/>
    <mergeCell ref="U121:Z121"/>
    <mergeCell ref="AA121:AE121"/>
    <mergeCell ref="AF121:AG121"/>
    <mergeCell ref="AH121:AI121"/>
    <mergeCell ref="AL120:AM120"/>
    <mergeCell ref="AN120:AO120"/>
    <mergeCell ref="AP120:AQ120"/>
    <mergeCell ref="AR120:AS120"/>
    <mergeCell ref="AT120:AU120"/>
    <mergeCell ref="AV120:AW120"/>
    <mergeCell ref="B120:T120"/>
    <mergeCell ref="U120:Z120"/>
    <mergeCell ref="AA120:AE120"/>
    <mergeCell ref="AF120:AG120"/>
    <mergeCell ref="AH120:AI120"/>
    <mergeCell ref="AJ120:AK120"/>
    <mergeCell ref="AX120:AY120"/>
    <mergeCell ref="AZ120:BA120"/>
    <mergeCell ref="BB120:BC120"/>
    <mergeCell ref="BD124:BI124"/>
    <mergeCell ref="B122:BC122"/>
    <mergeCell ref="BD122:BI122"/>
    <mergeCell ref="AV121:AW121"/>
    <mergeCell ref="AX121:AY121"/>
    <mergeCell ref="AZ121:BA121"/>
    <mergeCell ref="BB121:BC121"/>
    <mergeCell ref="BD121:BI121"/>
    <mergeCell ref="AJ121:AK121"/>
    <mergeCell ref="AL121:AM121"/>
    <mergeCell ref="AN121:AO121"/>
    <mergeCell ref="AP121:AQ121"/>
    <mergeCell ref="AR121:AS121"/>
    <mergeCell ref="AT121:AU121"/>
    <mergeCell ref="B124:BC124"/>
    <mergeCell ref="B118:T118"/>
    <mergeCell ref="U118:Z118"/>
    <mergeCell ref="AA118:AE118"/>
    <mergeCell ref="AF118:AG118"/>
    <mergeCell ref="AH118:AI118"/>
    <mergeCell ref="AJ118:AK118"/>
    <mergeCell ref="B54:T54"/>
    <mergeCell ref="U54:Z54"/>
    <mergeCell ref="AA54:AE54"/>
    <mergeCell ref="AF54:AG54"/>
    <mergeCell ref="AH54:AI54"/>
    <mergeCell ref="AJ54:AK54"/>
    <mergeCell ref="AJ96:AO96"/>
    <mergeCell ref="AL98:AM98"/>
    <mergeCell ref="AN98:AO98"/>
    <mergeCell ref="B115:T115"/>
    <mergeCell ref="U115:Z115"/>
    <mergeCell ref="AA115:AE115"/>
    <mergeCell ref="AF115:AG115"/>
    <mergeCell ref="AH115:AI115"/>
    <mergeCell ref="AL112:AM114"/>
    <mergeCell ref="AN112:AO114"/>
    <mergeCell ref="AJ99:AK99"/>
    <mergeCell ref="AL99:AM99"/>
    <mergeCell ref="AL54:AM54"/>
    <mergeCell ref="AN54:AO54"/>
    <mergeCell ref="AP54:AQ54"/>
    <mergeCell ref="B55:T55"/>
    <mergeCell ref="U55:Z55"/>
    <mergeCell ref="AA55:AE55"/>
    <mergeCell ref="AF55:AG55"/>
    <mergeCell ref="AH55:AI55"/>
    <mergeCell ref="AJ55:AK55"/>
    <mergeCell ref="AL55:AM55"/>
    <mergeCell ref="AN55:AO55"/>
    <mergeCell ref="AP55:AQ55"/>
    <mergeCell ref="AR54:AS54"/>
    <mergeCell ref="AT54:AU54"/>
    <mergeCell ref="AV54:AW54"/>
    <mergeCell ref="AX54:AY54"/>
    <mergeCell ref="AZ54:BA54"/>
    <mergeCell ref="BB54:BC54"/>
    <mergeCell ref="BD54:BI54"/>
    <mergeCell ref="AR55:AS55"/>
    <mergeCell ref="AT55:AU55"/>
    <mergeCell ref="AV55:AW55"/>
    <mergeCell ref="AX55:AY55"/>
    <mergeCell ref="AZ55:BA55"/>
    <mergeCell ref="BB55:BC55"/>
    <mergeCell ref="BD55:BI55"/>
    <mergeCell ref="AX96:AY96"/>
    <mergeCell ref="AZ96:BA96"/>
    <mergeCell ref="BB96:BC96"/>
    <mergeCell ref="BD96:BI96"/>
    <mergeCell ref="BD99:BI99"/>
    <mergeCell ref="AX97:AY97"/>
    <mergeCell ref="AZ97:BA97"/>
    <mergeCell ref="BB97:BC97"/>
    <mergeCell ref="BD97:BI97"/>
    <mergeCell ref="BD98:BI98"/>
    <mergeCell ref="AP99:BC99"/>
  </mergeCells>
  <printOptions horizontalCentered="1"/>
  <pageMargins left="0" right="0" top="0" bottom="0" header="0.31496062992125984" footer="0.31496062992125984"/>
  <pageSetup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6</vt:i4>
      </vt:variant>
    </vt:vector>
  </HeadingPairs>
  <TitlesOfParts>
    <vt:vector size="12" baseType="lpstr">
      <vt:lpstr>LE 1</vt:lpstr>
      <vt:lpstr>LE 2</vt:lpstr>
      <vt:lpstr>LE 3</vt:lpstr>
      <vt:lpstr>LE 4</vt:lpstr>
      <vt:lpstr>LE 5</vt:lpstr>
      <vt:lpstr>LE 6</vt:lpstr>
      <vt:lpstr>'LE 1'!Área_de_impresión</vt:lpstr>
      <vt:lpstr>'LE 2'!Área_de_impresión</vt:lpstr>
      <vt:lpstr>'LE 3'!Área_de_impresión</vt:lpstr>
      <vt:lpstr>'LE 4'!Área_de_impresión</vt:lpstr>
      <vt:lpstr>'LE 5'!Área_de_impresión</vt:lpstr>
      <vt:lpstr>'LE 6'!Área_de_impresión</vt:lpstr>
    </vt:vector>
  </TitlesOfParts>
  <Company>COHAN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COHAN</dc:creator>
  <cp:lastModifiedBy>GERENCIA</cp:lastModifiedBy>
  <cp:lastPrinted>2016-11-28T21:57:17Z</cp:lastPrinted>
  <dcterms:created xsi:type="dcterms:W3CDTF">2001-06-28T18:27:55Z</dcterms:created>
  <dcterms:modified xsi:type="dcterms:W3CDTF">2016-12-20T19:31:21Z</dcterms:modified>
</cp:coreProperties>
</file>