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HSJD CONCORDIA\PLANES\2018\PLAN DE DESARROLLO 2016 - 2020\POAS PDI\"/>
    </mc:Choice>
  </mc:AlternateContent>
  <bookViews>
    <workbookView xWindow="0" yWindow="0" windowWidth="24000" windowHeight="9345"/>
  </bookViews>
  <sheets>
    <sheet name="LE 1" sheetId="2" r:id="rId1"/>
    <sheet name="LE 2" sheetId="8" r:id="rId2"/>
    <sheet name="LE 3" sheetId="9" r:id="rId3"/>
    <sheet name="LE 4" sheetId="10" r:id="rId4"/>
    <sheet name="LE 5" sheetId="11" r:id="rId5"/>
    <sheet name="LE 6" sheetId="12" r:id="rId6"/>
    <sheet name="LE 7" sheetId="13" r:id="rId7"/>
  </sheets>
  <definedNames>
    <definedName name="_xlnm.Print_Area" localSheetId="0">'LE 1'!$A$1:$BJ$58</definedName>
    <definedName name="_xlnm.Print_Area" localSheetId="1">'LE 2'!$A$1:$BJ$211</definedName>
    <definedName name="_xlnm.Print_Area" localSheetId="2">'LE 3'!$A$1:$BJ$207</definedName>
    <definedName name="_xlnm.Print_Area" localSheetId="3">'LE 4'!$A$1:$BJ$80</definedName>
    <definedName name="_xlnm.Print_Area" localSheetId="4">'LE 5'!$A$1:$BJ$177</definedName>
    <definedName name="_xlnm.Print_Area" localSheetId="5">'LE 6'!$A$1:$BJ$134</definedName>
    <definedName name="_xlnm.Print_Area" localSheetId="6">'LE 7'!$A$1:$BJ$50</definedName>
  </definedNames>
  <calcPr calcId="152511"/>
</workbook>
</file>

<file path=xl/calcChain.xml><?xml version="1.0" encoding="utf-8"?>
<calcChain xmlns="http://schemas.openxmlformats.org/spreadsheetml/2006/main">
  <c r="BD44" i="12" l="1"/>
  <c r="BD77" i="10" l="1"/>
  <c r="BD204" i="9"/>
  <c r="BD123" i="9"/>
  <c r="BD208" i="8"/>
  <c r="BD132" i="8"/>
  <c r="BD56" i="8"/>
  <c r="BD55" i="2"/>
  <c r="BD47" i="13" l="1"/>
  <c r="BD49" i="13" s="1"/>
  <c r="BB19" i="8" l="1"/>
  <c r="BB19" i="9" s="1"/>
  <c r="BB19" i="10" s="1"/>
  <c r="BB19" i="11" s="1"/>
  <c r="BB19" i="12" s="1"/>
  <c r="BB19" i="13" s="1"/>
  <c r="BG17" i="8"/>
  <c r="BG17" i="9" s="1"/>
  <c r="BG17" i="10" s="1"/>
  <c r="BG17" i="11" s="1"/>
  <c r="BG17" i="12" s="1"/>
  <c r="BG17" i="13" s="1"/>
  <c r="BD90" i="12" l="1"/>
  <c r="BD94" i="11" l="1"/>
  <c r="BD70" i="11"/>
  <c r="BD144" i="9"/>
  <c r="BD93" i="9" l="1"/>
  <c r="BD131" i="12" l="1"/>
  <c r="BD110" i="12"/>
  <c r="BD67" i="12"/>
  <c r="BD174" i="11"/>
  <c r="BD149" i="11"/>
  <c r="BD131" i="11"/>
  <c r="BD114" i="11"/>
  <c r="BD79" i="10"/>
  <c r="BD71" i="9"/>
  <c r="BD39" i="9"/>
  <c r="BD133" i="12" l="1"/>
  <c r="BD176" i="11"/>
  <c r="BD206" i="9"/>
  <c r="BD57" i="2"/>
  <c r="BD210" i="8" l="1"/>
</calcChain>
</file>

<file path=xl/comments1.xml><?xml version="1.0" encoding="utf-8"?>
<comments xmlns="http://schemas.openxmlformats.org/spreadsheetml/2006/main">
  <authors>
    <author>GERENCIA</author>
  </authors>
  <commentList>
    <comment ref="AF40" authorId="0" shapeId="0">
      <text>
        <r>
          <rPr>
            <b/>
            <sz val="9"/>
            <color indexed="81"/>
            <rFont val="Tahoma"/>
            <family val="2"/>
          </rPr>
          <t>UNA (1) PUBLICACIÓN MENSUAL POR ENTIDAD.</t>
        </r>
      </text>
    </comment>
  </commentList>
</comments>
</file>

<file path=xl/sharedStrings.xml><?xml version="1.0" encoding="utf-8"?>
<sst xmlns="http://schemas.openxmlformats.org/spreadsheetml/2006/main" count="1665" uniqueCount="977">
  <si>
    <t>Empresa  Social del Estado</t>
  </si>
  <si>
    <t>PROCESOS DE DIRECCIÓN Y GESTIÓN CORPORATIVA.</t>
  </si>
  <si>
    <t>PONDERACIÓN</t>
  </si>
  <si>
    <t>Año:</t>
  </si>
  <si>
    <t>Acto Administrativo de Aprobación:</t>
  </si>
  <si>
    <t>LÍNEA ESTRATÉGICA:</t>
  </si>
  <si>
    <t>OBJETIVO:</t>
  </si>
  <si>
    <t>CÓDIGO:</t>
  </si>
  <si>
    <t>RESPONSABLE:</t>
  </si>
  <si>
    <t>COSTO</t>
  </si>
  <si>
    <t>PONDERACIÓN DENTRO DEL OBJETIVO:</t>
  </si>
  <si>
    <t>PONDERACIÓN DENTRO DEL PLAN:</t>
  </si>
  <si>
    <t>ACTIVIDADES</t>
  </si>
  <si>
    <t>CÓDIGO</t>
  </si>
  <si>
    <t>HOSPITAL SAN JUAN DE DIOS (CONCORDIA - ANTIOQUIA)</t>
  </si>
  <si>
    <t>Carrera 18  #  16 – 05.</t>
  </si>
  <si>
    <t>Teléfonos: PBX 8 44 61 61</t>
  </si>
  <si>
    <t xml:space="preserve">Correo Electrónico: hospitaldeconcordia@hospital-concordia.gov.co  </t>
  </si>
  <si>
    <t>NIT: 890.907.297 - 3</t>
  </si>
  <si>
    <t>"Salud integral para todos".</t>
  </si>
  <si>
    <t>Direccionamiento Estratégico</t>
  </si>
  <si>
    <t>FEB.</t>
  </si>
  <si>
    <t>MAR.</t>
  </si>
  <si>
    <t>ABR.</t>
  </si>
  <si>
    <t>MAY.</t>
  </si>
  <si>
    <t>JUN.</t>
  </si>
  <si>
    <t>JUL.</t>
  </si>
  <si>
    <t>AGO.</t>
  </si>
  <si>
    <t>SEP.</t>
  </si>
  <si>
    <t>OCT.</t>
  </si>
  <si>
    <t>NOV.</t>
  </si>
  <si>
    <t>DIC.</t>
  </si>
  <si>
    <t>ENE.</t>
  </si>
  <si>
    <t>SUBTOTAL</t>
  </si>
  <si>
    <t>TOTAL</t>
  </si>
  <si>
    <t>PLAN DE DESARROLLO INSTITUCIONAL 2.016 - 2.020 "Camino a la Acreditación en Salud".</t>
  </si>
  <si>
    <t>Plan Operativo Anual de Actividades (POA).</t>
  </si>
  <si>
    <t>DIRECCIONAMIENTO ESTRATÉGICO.</t>
  </si>
  <si>
    <t>LE 01</t>
  </si>
  <si>
    <t>Formular el plan de desarrollo institucional, sus planes operativos, el plan de gestión gerencial y los acuerdos de gestión con los gerentes públicos (subgerente de servicios de salud y subgerente administrativo);  realizar seguimiento a su ejecución, evaluar los resultados y tomar los correctivos que sean necesarios.</t>
  </si>
  <si>
    <t>LE 01 OB 01</t>
  </si>
  <si>
    <t>Gerente Empresa Social del Estado.</t>
  </si>
  <si>
    <t>GERENCIA DEL DÍA A DÍA.</t>
  </si>
  <si>
    <t>LE 02</t>
  </si>
  <si>
    <t>Realizar la compra y la prestación de bienes y servicios, según el caso, de acuerdo con las necesidades preestablecidas por la Empresa Social del Estado en el Plan Anual de Compras, conforme los principios y procedimientos del Estatuto de Contratación y del Manual de Procesos y Procedimientos de Contratación.</t>
  </si>
  <si>
    <t>LE 02 OB 01</t>
  </si>
  <si>
    <t>Cumplir con las actividades misionales, inherentes a la naturaleza jurídica de la Empresa Social del Estado, a la misión y a los objetivos institucionales, de forma rutinaria, o en casos excepcionales de emergencias y desastres, mejorando la percepción de los servicios de salud por parte de la comunidad y la satisfacción con éstos.</t>
  </si>
  <si>
    <t>LE 02 OB 02</t>
  </si>
  <si>
    <t>Cumplir con las actividades de dirección y apoyo administrativo, inherentes a la naturaleza jurídica de la Empresa Social del Estado, a la misión y a los objetivos institucionales.</t>
  </si>
  <si>
    <t>LE 02 OB 03</t>
  </si>
  <si>
    <t>Gerente Empresa Social del Estado - Subgerente Administrativo.</t>
  </si>
  <si>
    <t xml:space="preserve">LE 02 OB 03 AC 01 </t>
  </si>
  <si>
    <t>LE 02 OB 03 AC 02</t>
  </si>
  <si>
    <t>LE 02 OB 03 AC 03</t>
  </si>
  <si>
    <t>LE 02 OB 03 AC 04</t>
  </si>
  <si>
    <t>LE 02 OB 03 AC 05</t>
  </si>
  <si>
    <t>LE 02 OB 03 AC 06</t>
  </si>
  <si>
    <t>LE 02 OB 03 AC 07</t>
  </si>
  <si>
    <t xml:space="preserve">LE 02 OB 02 AC 01 </t>
  </si>
  <si>
    <t>LE 02 OB 02 AC 02</t>
  </si>
  <si>
    <t>LE 02 OB 02 AC 03</t>
  </si>
  <si>
    <t>LE 02 OB 02 AC 04</t>
  </si>
  <si>
    <t>LE 02 OB 02 AC 05</t>
  </si>
  <si>
    <t>LE 02 OB 02 AC 06</t>
  </si>
  <si>
    <t>LE 02 OB 02 AC 07</t>
  </si>
  <si>
    <t xml:space="preserve">LE 02 OB 01 AC 01 </t>
  </si>
  <si>
    <t>LE 02 OB 01 AC 02</t>
  </si>
  <si>
    <t>LE 02 OB 01 AC 03</t>
  </si>
  <si>
    <t>LE 02 OB 01 AC 04</t>
  </si>
  <si>
    <t>LE 02 OB 01 AC 05</t>
  </si>
  <si>
    <t>LE 02 OB 01 AC 06</t>
  </si>
  <si>
    <t>LE 02 OB 01 AC 07</t>
  </si>
  <si>
    <t xml:space="preserve">LE 01 OB 01 AC 01 </t>
  </si>
  <si>
    <t>LE 01 OB 01 AC 02</t>
  </si>
  <si>
    <t>LE 01 OB 01 AC 03</t>
  </si>
  <si>
    <t>LE 01 OB 01 AC 04</t>
  </si>
  <si>
    <t>LE 01 OB 01 AC 05</t>
  </si>
  <si>
    <t>LE 01 OB 01 AC 06</t>
  </si>
  <si>
    <t>LE 01 OB 01 AC 07</t>
  </si>
  <si>
    <t>TRANSFORMACIÓN CULTURAL</t>
  </si>
  <si>
    <t>LE 03</t>
  </si>
  <si>
    <t>Cumplir con la totalidad de estándares de las condiciones de suficiencia patrimonial y financiera, condiciones técnico administrativas y condiciones técnico científicas del Sistema Único de Habilitación del Sistema Obligatorio de Garantía de la Calidad para la Atención en Salud.</t>
  </si>
  <si>
    <t>LE 03 OB 01</t>
  </si>
  <si>
    <t xml:space="preserve">LE 03 OB 01 AC 01 </t>
  </si>
  <si>
    <t>LE 03 OB 01 AC 02</t>
  </si>
  <si>
    <t>LE 03 OB 01 AC 03</t>
  </si>
  <si>
    <t>LE 03 OB 01 AC 04</t>
  </si>
  <si>
    <t>LE 03 OB 01 AC 05</t>
  </si>
  <si>
    <t>LE 03 OB 01 AC 06</t>
  </si>
  <si>
    <t>Implementar un Programa de Auditoria para el Mejoramiento de la Calidad (PAMEC) según los lineamientos del Ministerio de Salud y Protección Social, en el marco del Sistema Obligatorio de Garantía de la Calidad para la Atención en Salud.</t>
  </si>
  <si>
    <t>LE 03 OB 02</t>
  </si>
  <si>
    <t>Asesor Externo de Calidad.</t>
  </si>
  <si>
    <t xml:space="preserve">LE 03 OB 02 AC 01 </t>
  </si>
  <si>
    <t>LE 03 OB 02 AC 02</t>
  </si>
  <si>
    <t>LE 03 OB 02 AC 03</t>
  </si>
  <si>
    <t>LE 03 OB 02 AC 04</t>
  </si>
  <si>
    <t>LE 03 OB 02 AC 05</t>
  </si>
  <si>
    <t>LE 03 OB 02 AC 06</t>
  </si>
  <si>
    <t>LE 03 OB 02 AC 07</t>
  </si>
  <si>
    <t>Mantener operativo y útil, un sistema de indicadores para el control de gestión de la calidad en la prestación de servicios salud, según los lineamientos del Ministerio de Salud y Protección Social y de la Superintendencia Nacional de Salud en el marco del Sistema Obligatorio de Garantía de la Calidad para la Atención en Salud y rendir los informes correspondientes.</t>
  </si>
  <si>
    <t>LE 03 OB 03</t>
  </si>
  <si>
    <t>Gerente Empresa Social del Estado - Subgerente de Servicios de Salud.</t>
  </si>
  <si>
    <t>LE 03 OB 03 AC 02</t>
  </si>
  <si>
    <t>LE 03 OB 03 AC 03</t>
  </si>
  <si>
    <t>LE 03 OB 03 AC 04</t>
  </si>
  <si>
    <t>LE 03 OB 03 AC 05</t>
  </si>
  <si>
    <t>LE 03 OB 03 AC 06</t>
  </si>
  <si>
    <t>LE 03 OB 03 AC 07</t>
  </si>
  <si>
    <t>Autoevaluar, calificar y cerrar brechas en la implementación del Sistema Único de Acreditación del Sistema Obligatorio de Garantía de la Calidad para la Atención en Salud.</t>
  </si>
  <si>
    <t>LE 03 OB 04</t>
  </si>
  <si>
    <t xml:space="preserve">LE 03 OB 04 AC 01 </t>
  </si>
  <si>
    <t>LE 03 OB 04 AC 02</t>
  </si>
  <si>
    <t>LE 03 OB 04 AC 03</t>
  </si>
  <si>
    <t>LE 03 OB 04 AC 04</t>
  </si>
  <si>
    <t>LE 03 OB 04 AC 05</t>
  </si>
  <si>
    <t>LE 03 OB 04 AC 06</t>
  </si>
  <si>
    <t>LE 03 OB 04 AC 07</t>
  </si>
  <si>
    <t>Formular e implementar un Programa de Seguridad en la Atención en Salud.</t>
  </si>
  <si>
    <t>LE 03 OB 05</t>
  </si>
  <si>
    <t>Subgerente de Servicios de Salud.</t>
  </si>
  <si>
    <t>LE 03 OB 05 AC 02</t>
  </si>
  <si>
    <t>LE 03 OB 05 AC 03</t>
  </si>
  <si>
    <t>LE 03 OB 05 AC 04</t>
  </si>
  <si>
    <t>LE 03 OB 05 AC 05</t>
  </si>
  <si>
    <t>LE 03 OB 05 AC 06</t>
  </si>
  <si>
    <t>LE 03 OB 05 AC 07</t>
  </si>
  <si>
    <t>LE 03 OB 06</t>
  </si>
  <si>
    <t>Jefe de la Oficina de Control Interno.</t>
  </si>
  <si>
    <t xml:space="preserve">LE 03 OB 06 AC 01 </t>
  </si>
  <si>
    <t>LE 03 OB 06 AC 02</t>
  </si>
  <si>
    <t>LE 03 OB 06 AC 03</t>
  </si>
  <si>
    <t>LE 03 OB 06 AC 04</t>
  </si>
  <si>
    <t>LE 03 OB 06 AC 05</t>
  </si>
  <si>
    <t>LE 03 OB 06 AC 06</t>
  </si>
  <si>
    <t>LE 03 OB 06 AC 07</t>
  </si>
  <si>
    <t>LE 04</t>
  </si>
  <si>
    <t>Garantizar el acceso al sistema de empleo público por mérito, la sostenibilidad por desempeño y la estabilidad laboral para los funcionarios públicos de la Empresa Social del Estado, privilegiando la capacitación continua, la motivación laboral y la seguridad en el trabajo.</t>
  </si>
  <si>
    <t>LE 04 OB 01</t>
  </si>
  <si>
    <t>Subgerente Administrativo.</t>
  </si>
  <si>
    <t xml:space="preserve">LE 04 OB 01 AC 01 </t>
  </si>
  <si>
    <t>LE 04 OB 01 AC 02</t>
  </si>
  <si>
    <t>LE 04 OB 01 AC 03</t>
  </si>
  <si>
    <t>LE 04 OB 01 AC 04</t>
  </si>
  <si>
    <t>LE 04 OB 01 AC 05</t>
  </si>
  <si>
    <t>LE 04 OB 01 AC 06</t>
  </si>
  <si>
    <t>LE 04 OB 01 AC 07</t>
  </si>
  <si>
    <t>DESARROLLO SOSTENIBLE</t>
  </si>
  <si>
    <t>LE 05</t>
  </si>
  <si>
    <t>DESARROLLO SOSTENIBLE.</t>
  </si>
  <si>
    <t>Garantizar la viabilidad y sostenibilidad de la Empresa Social del Estado en el largo plazo mediante una gestión financiera prudente, responsable y transparente.</t>
  </si>
  <si>
    <t>LE 05 OB 01</t>
  </si>
  <si>
    <t>Subgerente Administrativa.</t>
  </si>
  <si>
    <t xml:space="preserve">LE 05 OB 01 AC 01 </t>
  </si>
  <si>
    <t>LE 05 OB 01 AC 02</t>
  </si>
  <si>
    <t>LE 05 OB 01 AC 03</t>
  </si>
  <si>
    <t>LE 05 OB 01 AC 04</t>
  </si>
  <si>
    <t>LE 05 OB 01 AC 05</t>
  </si>
  <si>
    <t>LE 05 OB 01 AC 06</t>
  </si>
  <si>
    <t>LE 05 OB 01 AC 07</t>
  </si>
  <si>
    <t>Mantener actualizados los inventarios de activos fijos y bienes consumibles para la prestación de servicios de salud.</t>
  </si>
  <si>
    <t>LE 05 OB 02</t>
  </si>
  <si>
    <t xml:space="preserve">LE 05 OB 02 AC 01 </t>
  </si>
  <si>
    <t>LE 05 OB 02 AC 02</t>
  </si>
  <si>
    <t>LE 05 OB 02 AC 03</t>
  </si>
  <si>
    <t>LE 05 OB 02 AC 04</t>
  </si>
  <si>
    <t>LE 05 OB 02 AC 05</t>
  </si>
  <si>
    <t>LE 05 OB 02 AC 06</t>
  </si>
  <si>
    <t>LE 05 OB 02 AC 07</t>
  </si>
  <si>
    <t>Implementar un sistema de costos hospitalarios, desagregado hasta el nivel de servicio, que dé cuenta de la inversión económica necesaria para la prestación de cada actividad de salud que realice la Empresa Social del Estado.</t>
  </si>
  <si>
    <t>LE 05 OB 03</t>
  </si>
  <si>
    <t xml:space="preserve">LE 05 OB 03 AC 01 </t>
  </si>
  <si>
    <t>LE 05 OB 03 AC 02</t>
  </si>
  <si>
    <t>LE 05 OB 03 AC 03</t>
  </si>
  <si>
    <t>LE 05 OB 03 AC 04</t>
  </si>
  <si>
    <t>LE 05 OB 03 AC 05</t>
  </si>
  <si>
    <t>LE 05 OB 03 AC 06</t>
  </si>
  <si>
    <t>Gestionar la suscripción del convenio de concurrencia con la nación y el departamento para cubrir el pasivo pensional y de cesantías de la Empresa Social del Estado anterior al año 1.994.</t>
  </si>
  <si>
    <t>LE 05 OB 04</t>
  </si>
  <si>
    <t xml:space="preserve">LE 05 OB 04 AC 01 </t>
  </si>
  <si>
    <t>LE 05 OB 04 AC 02</t>
  </si>
  <si>
    <t>LE 05 OB 04 AC 03</t>
  </si>
  <si>
    <t>Gestionar el saneamiento del sistema de aportes patronales recibidos de la nación por concepto de servicios de salud, pensiones, cesantías y riesgos laborales.</t>
  </si>
  <si>
    <t>LE 05 OB 05</t>
  </si>
  <si>
    <t xml:space="preserve">LE 05 OB 05 AC 01 </t>
  </si>
  <si>
    <t>LE 05 OB 05 AC 02</t>
  </si>
  <si>
    <t>LE 05 OB 05 AC 03</t>
  </si>
  <si>
    <t>LE 05 OB 05 AC 04</t>
  </si>
  <si>
    <t>Garantizar la adecuada disposición de los residuos generados con ocasión de la prestación de servicios de salud, de conformidad con las disposiciones legales vigentes y del Plan de Gestión Integral de Residuos.</t>
  </si>
  <si>
    <t>LE 05 OB 06</t>
  </si>
  <si>
    <t xml:space="preserve">LE 05 OB 06 AC 01 </t>
  </si>
  <si>
    <t>LE 05 OB 06 AC 02</t>
  </si>
  <si>
    <t>LE 05 OB 06 AC 03</t>
  </si>
  <si>
    <t>LE 05 OB 06 AC 04</t>
  </si>
  <si>
    <t>LE 05 OB 06 AC 05</t>
  </si>
  <si>
    <t>LE 05 OB 06 AC 06</t>
  </si>
  <si>
    <t>LE 05 OB 06 AC 07</t>
  </si>
  <si>
    <t>DESARROLLO TECNOLOGICO.</t>
  </si>
  <si>
    <t>LE 06</t>
  </si>
  <si>
    <t>Modernizar el sistema de información de la Empresa Social del Estado.</t>
  </si>
  <si>
    <t>LE 06 OB 01</t>
  </si>
  <si>
    <t xml:space="preserve">LE 06 OB 01 AC 01 </t>
  </si>
  <si>
    <t>LE 06 OB 01 AC 02</t>
  </si>
  <si>
    <t>Mantener contacto con la comunidad mediante medios de comunicación informáticos y redes sociales.</t>
  </si>
  <si>
    <t>LE 06 OB 02</t>
  </si>
  <si>
    <t xml:space="preserve">LE 06 OB 02 AC 01 </t>
  </si>
  <si>
    <t>LE 06 OB 02 AC 02</t>
  </si>
  <si>
    <t>LE 06 OB 02 AC 03</t>
  </si>
  <si>
    <t>LE 06 OB 02 AC 04</t>
  </si>
  <si>
    <t>LE 06 OB 02 AC 05</t>
  </si>
  <si>
    <t>LE 06 OB 02 AC 06</t>
  </si>
  <si>
    <t>LE 06 OB 02 AC 07</t>
  </si>
  <si>
    <t>Cumplir con el Plan de Mantenimiento Hospitalario.</t>
  </si>
  <si>
    <t>LE 06 OB 03</t>
  </si>
  <si>
    <t xml:space="preserve">LE 06 OB 03 AC 01 </t>
  </si>
  <si>
    <t>LE 06 OB 03 AC 02</t>
  </si>
  <si>
    <t>LE 06 OB 03 AC 03</t>
  </si>
  <si>
    <t>LE 06 OB 03 AC 04</t>
  </si>
  <si>
    <t>LE 06 OB 03 AC 05</t>
  </si>
  <si>
    <t>LE 06 OB 03 AC 06</t>
  </si>
  <si>
    <t>Mejorar las condiciones de la planta física de la Empresa Social del Estado.</t>
  </si>
  <si>
    <t>LE 06 OB 04</t>
  </si>
  <si>
    <t xml:space="preserve">LE 06 OB 04 AC 01 </t>
  </si>
  <si>
    <t>LE 06 OB 04 AC 02</t>
  </si>
  <si>
    <t>LE 06 OB 04 AC 03</t>
  </si>
  <si>
    <t>LE 06 OB 04 AC 04</t>
  </si>
  <si>
    <t>LE 06 OB 04 AC 05</t>
  </si>
  <si>
    <t>LE 06 OB 04 AC 06</t>
  </si>
  <si>
    <t>Modernizar el parque automotor de ambulancias de traslado asistencial básico de la Empresa Social del Estado.</t>
  </si>
  <si>
    <t>LE 06 OB 05</t>
  </si>
  <si>
    <t xml:space="preserve">LE 06 OB 05 AC 01 </t>
  </si>
  <si>
    <t>LE 06 OB 05 AC 02</t>
  </si>
  <si>
    <t>LE 06 OB 05 AC 03</t>
  </si>
  <si>
    <t>LE 06 OB 05 AC 04</t>
  </si>
  <si>
    <t>LE 06 OB 05 AC 05</t>
  </si>
  <si>
    <t>LE 06 OB 05 AC 06</t>
  </si>
  <si>
    <t>LE 06 OB 05 AC 07</t>
  </si>
  <si>
    <t>LE 01 OB 01 AC 08</t>
  </si>
  <si>
    <t>LE 01 OB 01 AC 09</t>
  </si>
  <si>
    <t>LE 01 OB 01 AC 10</t>
  </si>
  <si>
    <t>LE 01 OB 01 AC 11</t>
  </si>
  <si>
    <t>LE 01 OB 01 AC 12</t>
  </si>
  <si>
    <t>LE 01 OB 01 AC 13</t>
  </si>
  <si>
    <t>LE 01 OB 01 AC 14</t>
  </si>
  <si>
    <t>Someter el Plan de Desarrollo Institucional al análisis y aprobación de la Junta Directiva.</t>
  </si>
  <si>
    <t>Proyectar los Planes Operativos Anuales de Actividades según los objetivos estratégicos del Plan de Desarrollo Institucional.</t>
  </si>
  <si>
    <t>Someter los Planes Operativos Anuales de Actividades al análisis y aprobación de la Junta Directiva.</t>
  </si>
  <si>
    <t>Retroalimentar los resultados de la evaluación a los responsables de los objetivos estratégicos, para corregir las desviaciones observadas en la ejecución del Plan de Desarrollo Institucional.</t>
  </si>
  <si>
    <t>Presentar un informe semestral, a la Junta Directiva de la ejecución del Plan de Desarrollo.</t>
  </si>
  <si>
    <t>Proyectar los ajustes requeridos por el Plan de Desarrollo Institucional según los resultados de su evaluación.</t>
  </si>
  <si>
    <t>Someter las modificaciones al Plan de Desarrollo Institucional al análisis y aprobación de la Junta Directiva</t>
  </si>
  <si>
    <t>LE 02 OB 01 AC 08</t>
  </si>
  <si>
    <t>LE 02 OB 01 AC 09</t>
  </si>
  <si>
    <t>LE 02 OB 01 AC 10</t>
  </si>
  <si>
    <t>LE 02 OB 01 AC 11</t>
  </si>
  <si>
    <t>LE 02 OB 01 AC 12</t>
  </si>
  <si>
    <t>LE 02 OB 01 AC 13</t>
  </si>
  <si>
    <t>LE 02 OB 01 AC 14</t>
  </si>
  <si>
    <t>LE 02 OB 01 AC 15</t>
  </si>
  <si>
    <t>LE 02 OB 01 AC 16</t>
  </si>
  <si>
    <t>LE 02 OB 01 AC 17</t>
  </si>
  <si>
    <t>LE 02 OB 01 AC 18</t>
  </si>
  <si>
    <t>LE 02 OB 01 AC 19</t>
  </si>
  <si>
    <t>Evaluar las propuestas de contratos presentadas por las Entidades Responsables de Pago (ERP), previo a la suscripción de los contratos.</t>
  </si>
  <si>
    <t>Perfeccionar contratos de prestación de servicios de salud con las Entidades Responsables de Pago (ERP).</t>
  </si>
  <si>
    <t>Realizar seguimiento a los contratos de prestación de servicios de salud, valorando costos vs ingresos.</t>
  </si>
  <si>
    <t>Identificar potenciales contratistas con los cuales la empresa pueda satisfacer necesidades contractuales en un periodo de tiempo determinado.</t>
  </si>
  <si>
    <t>Perfeccionar los contratos en que la empresa actúa como contratante, para satisfacer sus necesidades, según lo establecido en el Estatuto de Contratación y en el Manual de Procesos y Procedimientos de Contratación.</t>
  </si>
  <si>
    <t>Vigilar la ejecución de los contratos mediante mecanismos de supervisión interna o interventoría externa según lo establecido en el Estatuto de Contratación y en el Manual de Procesos y Procedimientos de Contratación.</t>
  </si>
  <si>
    <t>Tomar los correctivos que se requieran para lograr el cumplimiento del objeto contractual, cuando  sea del caso.</t>
  </si>
  <si>
    <t>Suministrar documentación impresa y o en medio magnético referente a los temas tratados en las actividades de inducción</t>
  </si>
  <si>
    <t>LE 02 OB 03 AC 08</t>
  </si>
  <si>
    <t>LE 02 OB 03 AC 09</t>
  </si>
  <si>
    <t>LE 02 OB 03 AC 10</t>
  </si>
  <si>
    <t>LE 02 OB 03 AC 11</t>
  </si>
  <si>
    <t>LE 02 OB 03 AC 12</t>
  </si>
  <si>
    <t>LE 02 OB 03 AC 13</t>
  </si>
  <si>
    <t>LE 02 OB 03 AC 14</t>
  </si>
  <si>
    <t>LE 02 OB 03 AC 15</t>
  </si>
  <si>
    <t>LE 02 OB 03 AC 16</t>
  </si>
  <si>
    <t>LE 02 OB 03 AC 17</t>
  </si>
  <si>
    <t>LE 02 OB 03 AC 18</t>
  </si>
  <si>
    <t>LE 02 OB 03 AC 19</t>
  </si>
  <si>
    <t>LE 02 OB 03 AC 20</t>
  </si>
  <si>
    <t>LE 02 OB 03 AC 21</t>
  </si>
  <si>
    <t>Preparar los informes y proyectos a presentar a la Junta Directiva de la Empresa Social del Estado.</t>
  </si>
  <si>
    <t>Convocar las reuniones de la Junta Directiva de la Empresa Social del Estado</t>
  </si>
  <si>
    <t xml:space="preserve">Ejecutar las reuniones de la Junta Directiva de la Empresa Social del Estado </t>
  </si>
  <si>
    <t>Propiciar y participar en reuniones con el asesor jurídico de la Empresa Social del Estado</t>
  </si>
  <si>
    <t>Propiciar y participar en reuniones con el asesor de calidad de la Empresa Social del Estado.</t>
  </si>
  <si>
    <t>Revisar y refrendar los informes financieros y contables presentados por el asesor contable de la Empresa Social del Estado.</t>
  </si>
  <si>
    <t>Expedir los actos administrativos requeridos para la buena marcha de la institución.</t>
  </si>
  <si>
    <t>Dar publicidad a los actos administrativos de carácter general.</t>
  </si>
  <si>
    <t>Realizar gestiones relacionadas con la dirección de la Empresa Social del Estado por fuera del municipio de Concordia.</t>
  </si>
  <si>
    <t>Convocar a la comunidad para la rendición pública de cuentas.</t>
  </si>
  <si>
    <t>Preparar los informes a presentar en la rendición pública de cuentas.</t>
  </si>
  <si>
    <t>Realizar la rendición pública de cuentas ante la comunidad.</t>
  </si>
  <si>
    <t>Presentar un informe de la rendición pública de cuentas a la Superintendencia Nacional de Salud.</t>
  </si>
  <si>
    <t>Preparar los informes de gestión y de control político solicitados por el Concejo Municipal.</t>
  </si>
  <si>
    <t>Presentar los informes de gestión y de control político solicitados por el Concejo Municipal.</t>
  </si>
  <si>
    <t>LE 03 OB 02 AC 08</t>
  </si>
  <si>
    <t>LE 03 OB 02 AC 09</t>
  </si>
  <si>
    <t>LE 03 OB 02 AC 10</t>
  </si>
  <si>
    <t>LE 03 OB 02 AC 11</t>
  </si>
  <si>
    <t>LE 03 OB 02 AC 12</t>
  </si>
  <si>
    <t>LE 03 OB 02 AC 13</t>
  </si>
  <si>
    <t>LE 03 OB 02 AC 14</t>
  </si>
  <si>
    <t>LE 03 OB 02 AC 15</t>
  </si>
  <si>
    <t>LE 03 OB 02 AC 16</t>
  </si>
  <si>
    <t>LE 03 OB 02 AC 17</t>
  </si>
  <si>
    <t>LE 03 OB 02 AC 18</t>
  </si>
  <si>
    <t>Presentar los cronogramas y procedimientos de auditorías internas y externas de calidad al Grupo Primario de Calidad.</t>
  </si>
  <si>
    <t>Realizar las auditorías según los cronogramas propuestos.</t>
  </si>
  <si>
    <t>Formular planes de mejoramientos con base en las auditorías que sean realizadas en el marco del cumplimiento del Programa de Auditoría para el Mejoramiento de la Calidad (PAMEC).</t>
  </si>
  <si>
    <t>Realizar seguimiento a la ejecución de los planes de mejoramiento derivados de las auditorías de calidad.</t>
  </si>
  <si>
    <t>Realizar auditorías clínicas a los programas de Control de Riesgo Cardiovascular, Control Prenatal y Crecimiento y Desarrollo y a los servicios de urgencias y referencia y contrarreferencia.</t>
  </si>
  <si>
    <t>Socializar el resultado de las auditorías con el personal médico y de enfermería.</t>
  </si>
  <si>
    <t>Actualizar y socializar las Guías de Atención Médica y Paramédica</t>
  </si>
  <si>
    <t>Realizar encuestas de satisfacción de los usuarios.</t>
  </si>
  <si>
    <t>LE 03 OB 06 AC 08</t>
  </si>
  <si>
    <t>LE 03 OB 06 AC 09</t>
  </si>
  <si>
    <t>LE 03 OB 06 AC 10</t>
  </si>
  <si>
    <t>LE 03 OB 06 AC 11</t>
  </si>
  <si>
    <t>LE 03 OB 06 AC 12</t>
  </si>
  <si>
    <t>LE 03 OB 06 AC 13</t>
  </si>
  <si>
    <t>LE 03 OB 06 AC 14</t>
  </si>
  <si>
    <t>LE 03 OB 06 AC 15</t>
  </si>
  <si>
    <t>LE 03 OB 06 AC 16</t>
  </si>
  <si>
    <t>LE 03 OB 06 AC 17</t>
  </si>
  <si>
    <t>LE 03 OB 06 AC 18</t>
  </si>
  <si>
    <t>LE 03 OB 06 AC 19</t>
  </si>
  <si>
    <t>LE 03 OB 06 AC 20</t>
  </si>
  <si>
    <t>LE 03 OB 06 AC 21</t>
  </si>
  <si>
    <t>LE 03 OB 06 AC 22</t>
  </si>
  <si>
    <t>LE 03 OB 06 AC 23</t>
  </si>
  <si>
    <t>LE 03 OB 06 AC 24</t>
  </si>
  <si>
    <t>LE 03 OB 06 AC 25</t>
  </si>
  <si>
    <t>LE 03 OB 06 AC 26</t>
  </si>
  <si>
    <t>LE 03 OB 06 AC 27</t>
  </si>
  <si>
    <t>Estandarizar y documentar el Manual de Procesos y Procedimientos de Direccionamiento Estratégico con la metodología definida en por el Comité Operativo del Modelo Estandar de Control Interno y el Grupo Primario de Calidad.</t>
  </si>
  <si>
    <t>Estandarizar y documentar el Manual de Procesos y Procedimientos de Organización Jurídica con la metodología definida en por el Comité Operativo del Modelo Estandar de Control Interno y el Grupo Primario de Calidad.</t>
  </si>
  <si>
    <t>Estandarizar y documentar el Manual de Procesos y Procedimientos de Control de Gestión con la metodología definida en por el Comité Operativo del Modelo Estandar de Control Interno y el Grupo Primario de Calidad.</t>
  </si>
  <si>
    <t>Estandarizar y documentar el Manual de Procesos y Procedimientos de Gestión Financiera con la metodología definida en por el Comité Operativo del Modelo Estandar de Control Interno y el Grupo Primario de Calidad.</t>
  </si>
  <si>
    <t>Estandarizar y documentar el Manual de Procesos y Procedimientos de Gestión del Talento Humano con la metodología definida en por el Comité Operativo del Modelo Estandar de Control Interno y el Grupo Primario de Calidad.</t>
  </si>
  <si>
    <t>Estandarizar y documentar el Manual de Procesos y Procedimientos de Gestión de la Información con la metodología definida en por el Comité Operativo del Modelo Estandar de Control Interno y el Grupo Primario de Calidad.</t>
  </si>
  <si>
    <t>Estandarizar y documentar el Manual de Procesos y Procedimientos de Gestión de Bienes y Suministros con la metodología definida en por el Comité Operativo del Modelo Estandar de Control Interno y el Grupo Primario de Calidad.</t>
  </si>
  <si>
    <t>Estandarizar y documentar el Manual de Procesos y Procedimientos de Servicios Generales con la metodología definida en por el Comité Operativo del Modelo Estandar de Control Interno y el Grupo Primario de Calidad.</t>
  </si>
  <si>
    <t>Estandarizar y documentar el Manual de Procesos y Procedimientos de Mantenimiento con la metodología definida en por el Comité Operativo del Modelo Estandar de Control Interno y el Grupo Primario de Calidad.</t>
  </si>
  <si>
    <t>LE 05 OB 01 AC 08</t>
  </si>
  <si>
    <t>LE 05 OB 01 AC 09</t>
  </si>
  <si>
    <t>LE 05 OB 01 AC 10</t>
  </si>
  <si>
    <t>LE 05 OB 01 AC 11</t>
  </si>
  <si>
    <t>LE 05 OB 01 AC 12</t>
  </si>
  <si>
    <t>LE 05 OB 01 AC 13</t>
  </si>
  <si>
    <t>LE 05 OB 01 AC 14</t>
  </si>
  <si>
    <t>LE 05 OB 01 AC 15</t>
  </si>
  <si>
    <t>LE 05 OB 01 AC 16</t>
  </si>
  <si>
    <t>LE 05 OB 01 AC 17</t>
  </si>
  <si>
    <t>LE 05 OB 01 AC 18</t>
  </si>
  <si>
    <t>LE 05 OB 01 AC 19</t>
  </si>
  <si>
    <t>LE 05 OB 01 AC 20</t>
  </si>
  <si>
    <t>LE 05 OB 01 AC 21</t>
  </si>
  <si>
    <t>LE 05 OB 01 AC 22</t>
  </si>
  <si>
    <t>LE 05 OB 01 AC 23</t>
  </si>
  <si>
    <t>LE 05 OB 01 AC 24</t>
  </si>
  <si>
    <t>LE 05 OB 01 AC 25</t>
  </si>
  <si>
    <t>LE 05 OB 01 AC 26</t>
  </si>
  <si>
    <t>LE 05 OB 01 AC 27</t>
  </si>
  <si>
    <t>Preparar el proyecto de Presupuesto de Ingresos y Gastos conforme los términos y requisitos exigidos en el Estatuto del Presupuesto.</t>
  </si>
  <si>
    <t>Presentar el proyecto de Presupuesto de Ingresos y Gastos al Consejo Municipal de Política Fiscal (COMFIS) para su revisión y aprobación.</t>
  </si>
  <si>
    <t>Preparar el proyecto de desagregación del Presupuesto de Ingresos y Gastos conforme los términos y requisitos exigidos en el Estatuto del Presupuesto.</t>
  </si>
  <si>
    <t>Presentar el proyecto de desagregación del Presupuesto de Ingresos y Gastos a la Junta Directiva de la Empresa Social del Estado para su revisión y aprobación.</t>
  </si>
  <si>
    <t>Monitorear la ejecución del Presupuesto de Ingresos y Gastos.</t>
  </si>
  <si>
    <t>Presentar informes de ejecución presupuestal al Comité de Sostenibilidad Contable y a la Junta Directiva de la Empresa Social del Estado.</t>
  </si>
  <si>
    <t>Realizar los ajustes que sean requeridos en el Presupuesto de Ingresos y Gastos conforme los términos y requisitos exigidos en el Estatuto del Presupuesto.</t>
  </si>
  <si>
    <t>Dar publicidad oportuna a todos los contratos que se perfeccionen, en la página web de la Empresa Social del Estado, en el aplicativo Gestión Transparente de la Contraloria General de Antioquia y en el Servicio de Contratación Pública (SECOP).</t>
  </si>
  <si>
    <t>Generar información para el sistema de contabilidad a través de los diferentes documentos establecidos para cada fin.</t>
  </si>
  <si>
    <t>Ordenar, clasificar y registrar la información en la aplicación informática XENCO ADVANCE.</t>
  </si>
  <si>
    <t>Presentar la información financiera y contable al Comité de Sostenibilidad Contable y a la Junta Directiva de la Empresa Social del Estado.</t>
  </si>
  <si>
    <t>Revisar la información contable y realizar los ajustes correspondientes.</t>
  </si>
  <si>
    <t>Preparar y rendir los informes financieros y contables requeridos por los entes de vigilancia y control (Secretaria Seccional de Salud y Protección Social de Antioquia, Contraloría General de Antioquia, Contaduría General de la Republica, Contraloría General de la República, Superintendencia Nacional de Salud, Dirección de Impuestos y Aduanas Nacionales – DIAN).</t>
  </si>
  <si>
    <t>Recibir y radicar las glosas presentadas por las Entidades Responsables de Pago (ERP).</t>
  </si>
  <si>
    <t>Analizar las glosas  presentadas por las Entidades Responsables de Pago (ERP).</t>
  </si>
  <si>
    <t>Trasladar las glosas presentadas por las Entidades Responsables de Pago (ERP) a los funcionarios responsables de la respuesta.</t>
  </si>
  <si>
    <t>Enviar la respuesta de las glosas a las Entidades Responsables de Pago (ERP).</t>
  </si>
  <si>
    <t>Realizar conciliaciones de glosas con las Entidades Responsables de Pago (ERP)</t>
  </si>
  <si>
    <t>Presentar informes al Comité de Glosas de la Empresa Social del Estado.</t>
  </si>
  <si>
    <t>LE 05 OB 01 AC 28</t>
  </si>
  <si>
    <t>LE 05 OB 01 AC 29</t>
  </si>
  <si>
    <t>LE 05 OB 01 AC 30</t>
  </si>
  <si>
    <t>LE 05 OB 01 AC 31</t>
  </si>
  <si>
    <t>LE 05 OB 01 AC 32</t>
  </si>
  <si>
    <t>LE 05 OB 01 AC 33</t>
  </si>
  <si>
    <t>LE 05 OB 01 AC 34</t>
  </si>
  <si>
    <t>LE 05 OB 01 AC 35</t>
  </si>
  <si>
    <t>Actualizar el aplicativo PASIVOCOL del Ministerio de Hacienda y Crédito Público.</t>
  </si>
  <si>
    <t>Verificar los aportes patronales girados por el gobierno nacional a cada Entidad Promotora de Salud (EPS), Fondo de Pensiones (FP), Aseguradoras de Riesgos Laborales (ARL) y Fondo de Cesantías (FC) en que haya habido funcionarios de la entidad afiliados a partir de la vigencia de las Leyes 60 de 1.993 y 715 de 2.001.</t>
  </si>
  <si>
    <t>Conciliar con cada Entidad Promotora de Salud (EPS), Fondo de Pensiones (FP), Aseguradoras de Riesgos Laborales (ARL) y Fondo de Cesantías (FC) en que haya habido funcionarios de la entidad afiliados a partir de la vigencia de las Leyes 60 de 1.993 y 715 de 2.001 los aportes patronales causados en relación con los girados por el gobierno nacional.</t>
  </si>
  <si>
    <t>Suscribir con cada Entidad Promotora de Salud (EPS), Fondo de Pensiones (FP), Aseguradoras de Riesgos Laborales (ARL) y Fondo de Cesantías (FC) en que haya habido funcionarios de la entidad afiliados a partir de la vigencia de las Leyes 60 de 1.993 y 715 de 2.001 un acta de conciliación de aportes patronales causados y girados por el gobierno nacional certificando el excedente o déficit generados.</t>
  </si>
  <si>
    <t>Presentar informes al Comité de Sostenibilidad Contable de la Empresa Social del Estado.</t>
  </si>
  <si>
    <t>Implementar el sistema de Normas Internacionales de Información Financiera (NIIF), para el manejo de la información contable de la Empresa Social del Estado.</t>
  </si>
  <si>
    <t>Consolidar la facturación mensual y enviarla a las Entidades Responsables de Pago (ERP).</t>
  </si>
  <si>
    <t>Presentar informes de facturación al Comité de Sostenibilidad Contable de la Empresa Social del Estado.</t>
  </si>
  <si>
    <t>LE 05 OB 01 AC 36</t>
  </si>
  <si>
    <t>Facturar los servicios de salud, individualmente por usuario.</t>
  </si>
  <si>
    <t>Verificar y consolidar la facturación radicada en cada Entidad Responsable de Pago (ERP).</t>
  </si>
  <si>
    <t>Conciliar servicios facturados con pagos.</t>
  </si>
  <si>
    <t>Conciliar glosas con facturas (glosas no aceptadas y aceptadas)</t>
  </si>
  <si>
    <t>Realizar llamadas telefónicas de gestión de cobro conforme la política de recuperación de cartera.</t>
  </si>
  <si>
    <t>Enviar cartas persuasivas de cobro conforme la política de recuperación de cartera.</t>
  </si>
  <si>
    <t>Realizar cobros prejurídicos conforme la política de recuperación de cartera.</t>
  </si>
  <si>
    <t>Realizar cobros judiciales conforme la política de recuperación de cartera.</t>
  </si>
  <si>
    <t>Presentar informes de gestión de cartera al Comité de Sostenibilidad Contable de la Empresa Social del Estado.</t>
  </si>
  <si>
    <t>LE 05 OB 01 AC 37</t>
  </si>
  <si>
    <t>Recibir y registrar las facturas de los proveedores.</t>
  </si>
  <si>
    <t>Realizar informes de cuentas por pagar.</t>
  </si>
  <si>
    <t>Programar los pagos a realizar.</t>
  </si>
  <si>
    <t>Efectuar los pagos.</t>
  </si>
  <si>
    <t>Conciliar facturas pagadas con facturas por pagar.</t>
  </si>
  <si>
    <t>Presentar informes de cuentas por pagar al Comité de Sostenibilidad Contable de la Empresa Social del Estado.</t>
  </si>
  <si>
    <t>Realizar conciliaciones bancarias y boletines de caja.</t>
  </si>
  <si>
    <t>Recibir y registrar los bienes devolutivos y no devolutivos que ingresan al almacén.</t>
  </si>
  <si>
    <t>Entregar los bienes devolutivos y no devolutivos requeridos por las diferentes áreas.</t>
  </si>
  <si>
    <t>Asegurar los activos fijos con un costo superior a 2 SMMLV y una antigüedad inferior a 5 años.</t>
  </si>
  <si>
    <t>Realizar inventarios de bienes no devolutivos (Farmacia y Almacén).</t>
  </si>
  <si>
    <t>Realizar inventarios de bienes devolutivos (Activos Fijos).</t>
  </si>
  <si>
    <t>Parametrizar el aplicativo informático para el cálculo de los costos hospitalarios.</t>
  </si>
  <si>
    <t>Consolidar la información de costos y generar la interface a contabilidad.</t>
  </si>
  <si>
    <t>Presentar informes de costos al Comité de Sostenibilidad Contable de la Empresa Social del Estado.</t>
  </si>
  <si>
    <t>Realizar autoevaluaciones del cumplimiento de los criterios de suficiencia patrimonial y financiera, capacidad técnico administrativa y capacidad técnico científica del Sistema Único de Habilitación del Sistema Obligatorio de Garantía de la Calidad para la Atención en Salud.</t>
  </si>
  <si>
    <t>Recopilar la información y las evidencias requeridas para el cálculo de los indicadores del Observatorio de Calidad de la Empresa Social del Estado.</t>
  </si>
  <si>
    <t>Generar y registrar los indicadores del Observatorio de Calidad de la Empresa Social del Estado.</t>
  </si>
  <si>
    <t>Presentar informes de calidad al Comité Directivo y a la Junta Directiva de la Empresa Social del Estado.</t>
  </si>
  <si>
    <t>Formular planes de mejoramiento con base en los resultados de los indicadores del Observatorio de Calidad de la Empresa Social del Estado.</t>
  </si>
  <si>
    <t>Realizar seguimiento a la ejecución de los planes de mejoramiento formulados.</t>
  </si>
  <si>
    <t>Actualizar el mapa de riesgos asistenciales de cada área funcional de la Empresa Social del Estado.</t>
  </si>
  <si>
    <t>Estandarizar y documentar un Manual de Procesos y Procedimientos para cada proceso asistencial definido en el mapa de procesos, con la metodología definida  por el Comité Operativo del Modelo Estandar de Control Interno y el Grupo Primario de Calidad.</t>
  </si>
  <si>
    <t>LE 03 OB 05 AC 01</t>
  </si>
  <si>
    <t>Analizar los eventos adversos que se presenten con ocasión de la prestación de servivios de salud, con la metodología definida  por el Comité de Seguridad Hospitalaria.</t>
  </si>
  <si>
    <t>Realizar rondas de seguridad hospitalaria.</t>
  </si>
  <si>
    <t>Formular planes de mejoramiento para riesgos y eventos adversos conforme los hallazgos de las rondas de seguridad, de las auditorías y del análisis de eventos adversos.</t>
  </si>
  <si>
    <t>Realizar seguimiento a los planes de mejoramiento.</t>
  </si>
  <si>
    <t>Formular el Plan Institucional de Capacitaciones (PIC) para cada vigencia.</t>
  </si>
  <si>
    <t>Ejecutar las actividades contempladas en el Plan Institucional de Capacitaciones (PIC).</t>
  </si>
  <si>
    <t>Formular el Programa de Estímulos e Incentivos Laborales para cada vigencia.</t>
  </si>
  <si>
    <t>Ejecutar las actividades contempladas en el Programa de Estímulos e Incentivos Laborales.</t>
  </si>
  <si>
    <t xml:space="preserve">Realizar inducción general a todos los funcionarios que se vinculen a la institución. </t>
  </si>
  <si>
    <t>LE 04 OB 01 AC 08</t>
  </si>
  <si>
    <t>Liquidar los contratos en que la Empresa Social del Estado actúo como parte contratante.</t>
  </si>
  <si>
    <t xml:space="preserve">Realizar la proyección del Plan de Cargos y Asignaciones para cada vigencia. </t>
  </si>
  <si>
    <t>Presentar el proyecto de Plan de Cargos y Asignaciones a la Junta Directiva de la Empresa Social del Estado para su revisión y aprobación.</t>
  </si>
  <si>
    <t>Liquidar y pagar nómina con la periodicidad debida.</t>
  </si>
  <si>
    <t>Liquidar y pagar aportes a la seguridad social y aportes parafiscales con la periodicidad debida.</t>
  </si>
  <si>
    <t>Liquidar y pagar las prestaciones sociales de los funcionarios que se desvinculen de la Empresa Social del Estado.</t>
  </si>
  <si>
    <t>LE 04 OB 01 AC 09</t>
  </si>
  <si>
    <t>LE 04 OB 01 AC 10</t>
  </si>
  <si>
    <t>LE 04 OB 01 AC 11</t>
  </si>
  <si>
    <t>LE 04 OB 01 AC 12</t>
  </si>
  <si>
    <t>LE 04 OB 01 AC 13</t>
  </si>
  <si>
    <t>LE 04 OB 01 AC 14</t>
  </si>
  <si>
    <t>Realizar evaluaciones de desempeño a todos los empleados públicos inscritos en el escalafón del Sistema General de Carrera Administrativa o que se encuentren en periodo de prueba, según las directrices impartidas de la Comisión Nacional del Servicio Civil (CNSC).</t>
  </si>
  <si>
    <t xml:space="preserve">Gestionar ante la Comisión Nacional del Servicio Civil (CNSC) la convocatoria a concurso para suplir las vacantes definitivas de los empleos del Sistema General de Carrera Administrativa que se encuentran provistos en provisionalidad. </t>
  </si>
  <si>
    <t>Realizar evaluaciones de desempeño a los empleados públicos vinculados en provisionalidad y en servicio social obligatorio y a los trabajadores oficiales, según el instrumento adoptado por la Empresa Social del Estado.</t>
  </si>
  <si>
    <t>Diseñar y adoptar un instrumento de evaluación del desempeño laboral de los empleados públicos vinculados en provisionalidad y en servicio social obligatorio y de los trabajadores oficiales.</t>
  </si>
  <si>
    <t>LE 04 OB 01 AC 15</t>
  </si>
  <si>
    <t>LE 04 OB 01 AC 16</t>
  </si>
  <si>
    <t>LE 04 OB 01 AC 17</t>
  </si>
  <si>
    <t>LE 04 OB 01 AC 18</t>
  </si>
  <si>
    <t>LE 04 OB 01 AC 19</t>
  </si>
  <si>
    <t>LE 04 OB 01 AC 20</t>
  </si>
  <si>
    <t>LE 04 OB 01 AC 21</t>
  </si>
  <si>
    <t>LE 04 OB 01 AC 22</t>
  </si>
  <si>
    <t>LE 04 OB 01 AC 23</t>
  </si>
  <si>
    <t>LE 04 OB 01 AC 24</t>
  </si>
  <si>
    <t>LE 04 OB 01 AC 25</t>
  </si>
  <si>
    <t>LE 04 OB 01 AC 26</t>
  </si>
  <si>
    <t>LE 04 OB 01 AC 27</t>
  </si>
  <si>
    <t>LE 04 OB 01 AC 28</t>
  </si>
  <si>
    <t>Actualizar el acto administrativo mediante el cual se designan los representantes principal y suplente del empleador y de los empleados ante el Comité Paritario de Seguridad y Salud en el Trabajo (COPASST) de la Empresa Social del Estado.</t>
  </si>
  <si>
    <t>Realizar visitas de auditoria a los diferentes puestos de trabajo con el fin de verificar el cumplimiento de las normas de higiene y seguridad industrial generales y especificas</t>
  </si>
  <si>
    <t>Reportar a la Aseguradora de Riesgos Laborales (ARL) la ocurrencia de todos los incidentes, accidentes de trabajo y enfermedades laborales.</t>
  </si>
  <si>
    <t>Realizar las investigaciones de los incidentes, accidentes de trabajo y enfermedades laborales.</t>
  </si>
  <si>
    <t>Formular planes de mejoramiento según los hallazgos de las investigaciones de los incidentes, accidentes de trabajo y enfermedades laborales.</t>
  </si>
  <si>
    <t>Realizar seguimiento a la ejecución de los planes de mejoramiento.</t>
  </si>
  <si>
    <t>Presentar al comité coordinador del sistema de control interno el informe de ausentismo laboral</t>
  </si>
  <si>
    <t>Estandarizar el uso de los equipos de protección personal para los funcionarios de la Empresa Social del Estado.</t>
  </si>
  <si>
    <t>Actualizar el Manual de Normas de Bioseguridad por áreas.</t>
  </si>
  <si>
    <t>Generar un informe anual acerca del ausentismo laboral.</t>
  </si>
  <si>
    <t>Realizar seguimiento trimestral a la ejecución de los Planes Operativos Anuales de Actividades y al Plan de Desarrollo Institucional, en general.</t>
  </si>
  <si>
    <t>LE 03 OB 06 AC 28</t>
  </si>
  <si>
    <t>Ejecutar las actividades contenidas en los planes de mejoramiento derivados de las auditorías realizadas en el marco del cumplimiento del Programa de Auditoría para el Mejoramiento de la Calidad (PAMEC).</t>
  </si>
  <si>
    <t>Ejecutar las actividades contenidas en los planes de mejoramiento derivados de los resultados de los indicadores del Observatorio de Calidad de la Empresa Social del Estado.</t>
  </si>
  <si>
    <t>LE 03 OB 03 AC 08</t>
  </si>
  <si>
    <t>Ejecutar las actividades contenidas en los planes de mejoramiento derivados de loshallazgos de las rondas de seguridad, de las auditorías y del análisis de eventos adversos.</t>
  </si>
  <si>
    <t>Ejecutar las actividades contenidas en los planes de mejoramiento derivados de las auditorías clínicas.</t>
  </si>
  <si>
    <t>Formular planes de mejoramientos con base en las auditorías clínicas.</t>
  </si>
  <si>
    <t>Ejecutar las actividades contenidas en los planes de mejoramiento derivados de las investigaciones de los incidentes, accidentes de trabajo y enfermedades laborales.</t>
  </si>
  <si>
    <t>LE 04 OB 01 AC 29</t>
  </si>
  <si>
    <t>Realizar el diagnóstico para la intervención del clima laboral, con el apoyo de la Aseguradora de Riesgos Laborales (ARL).</t>
  </si>
  <si>
    <t>Socializar los resultados del diagnóstico para la intervención del clima laboral.</t>
  </si>
  <si>
    <t>Ejecutar las actividades contenidas en el plan de intervención del clima laboral.</t>
  </si>
  <si>
    <t>Realizar seguimiento a la ejecución del plan de intervención del clima laboral.</t>
  </si>
  <si>
    <t>LE 02 OB 02 AC 08</t>
  </si>
  <si>
    <t>LE 02 OB 02 AC 09</t>
  </si>
  <si>
    <t>LE 02 OB 02 AC 10</t>
  </si>
  <si>
    <t>LE 02 OB 02 AC 11</t>
  </si>
  <si>
    <t>LE 02 OB 02 AC 12</t>
  </si>
  <si>
    <t>LE 02 OB 02 AC 13</t>
  </si>
  <si>
    <t>LE 02 OB 02 AC 14</t>
  </si>
  <si>
    <t>LE 02 OB 02 AC 15</t>
  </si>
  <si>
    <t>LE 02 OB 02 AC 16</t>
  </si>
  <si>
    <t>LE 02 OB 02 AC 17</t>
  </si>
  <si>
    <t>LE 02 OB 02 AC 18</t>
  </si>
  <si>
    <t>LE 02 OB 02 AC 19</t>
  </si>
  <si>
    <t>LE 02 OB 02 AC 20</t>
  </si>
  <si>
    <t>LE 02 OB 02 AC 21</t>
  </si>
  <si>
    <t>LE 02 OB 02 AC 22</t>
  </si>
  <si>
    <t>LE 02 OB 02 AC 23</t>
  </si>
  <si>
    <t>LE 02 OB 02 AC 24</t>
  </si>
  <si>
    <t>LE 02 OB 02 AC 25</t>
  </si>
  <si>
    <t>LE 02 OB 02 AC 26</t>
  </si>
  <si>
    <t>LE 02 OB 02 AC 27</t>
  </si>
  <si>
    <t>LE 02 OB 02 AC 28</t>
  </si>
  <si>
    <t>LE 02 OB 02 AC 29</t>
  </si>
  <si>
    <t>LE 02 OB 02 AC 30</t>
  </si>
  <si>
    <t>LE 02 OB 02 AC 31</t>
  </si>
  <si>
    <t>LE 02 OB 02 AC 32</t>
  </si>
  <si>
    <t>LE 02 OB 02 AC 33</t>
  </si>
  <si>
    <t>LE 02 OB 02 AC 34</t>
  </si>
  <si>
    <t>LE 02 OB 02 AC 35</t>
  </si>
  <si>
    <t>LE 02 OB 02 AC 36</t>
  </si>
  <si>
    <t>LE 02 OB 02 AC 37</t>
  </si>
  <si>
    <t>LE 02 OB 02 AC 38</t>
  </si>
  <si>
    <t>LE 02 OB 02 AC 39</t>
  </si>
  <si>
    <t>LE 02 OB 02 AC 40</t>
  </si>
  <si>
    <t>LE 02 OB 02 AC 41</t>
  </si>
  <si>
    <t>LE 02 OB 02 AC 42</t>
  </si>
  <si>
    <t>LE 02 OB 02 AC 43</t>
  </si>
  <si>
    <t>LE 02 OB 02 AC 44</t>
  </si>
  <si>
    <t>LE 02 OB 02 AC 45</t>
  </si>
  <si>
    <t>LE 02 OB 02 AC 46</t>
  </si>
  <si>
    <t>LE 02 OB 02 AC 47</t>
  </si>
  <si>
    <t>LE 02 OB 02 AC 48</t>
  </si>
  <si>
    <t>LE 02 OB 02 AC 49</t>
  </si>
  <si>
    <t>LE 02 OB 02 AC 50</t>
  </si>
  <si>
    <t>LE 02 OB 02 AC 51</t>
  </si>
  <si>
    <t>LE 02 OB 02 AC 52</t>
  </si>
  <si>
    <t>LE 02 OB 02 AC 53</t>
  </si>
  <si>
    <t>LE 02 OB 02 AC 54</t>
  </si>
  <si>
    <t>LE 02 OB 02 AC 55</t>
  </si>
  <si>
    <t>LE 02 OB 02 AC 56</t>
  </si>
  <si>
    <t>LE 02 OB 02 AC 57</t>
  </si>
  <si>
    <t>LE 02 OB 02 AC 58</t>
  </si>
  <si>
    <t>LE 02 OB 02 AC 59</t>
  </si>
  <si>
    <t>LE 02 OB 02 AC 60</t>
  </si>
  <si>
    <t>Consultas médicas generales.</t>
  </si>
  <si>
    <t>Revisión de exámenes de laboratorio por medicina general.</t>
  </si>
  <si>
    <t>Transcripción de fórmulas por medicina general.</t>
  </si>
  <si>
    <t>Consultas médicas con especialista por telemedicina (Teleconsultas).</t>
  </si>
  <si>
    <t>Sesiones de fisioterapia.</t>
  </si>
  <si>
    <t>Consultas por nutrición y dietética.</t>
  </si>
  <si>
    <t>Consultas por optometría.</t>
  </si>
  <si>
    <t>Sesiones de odontología general electivas.</t>
  </si>
  <si>
    <t>Sesiones de odontología general urgentes.</t>
  </si>
  <si>
    <t>Sesiones de odontología especializada electivas.</t>
  </si>
  <si>
    <t>Necropsias médico legales.</t>
  </si>
  <si>
    <t>Controles médicos del programa Detección de Alteraciones del Desarrollo del Menor de 10 años.</t>
  </si>
  <si>
    <t>Controles médicos del programa Detección de Alteraciones del Joven de 10 a 19 años.</t>
  </si>
  <si>
    <t>Controles médicos del programa Detección de Alteraciones del Adulto Mayor de 45 años.</t>
  </si>
  <si>
    <t>Controles médicos del programa Planificación Familiar.</t>
  </si>
  <si>
    <t>Controles médicos del programa Detección de Alteraciones del Embarazo.</t>
  </si>
  <si>
    <t>Controles médicos del programa Control del Riesgo Cardiovascular.</t>
  </si>
  <si>
    <t>Controles por enfermería del programa Detección de Alteraciones del Desarrollo del Menor de 10 años.</t>
  </si>
  <si>
    <t>Controles por enfermería del programa Planificación Familiar.</t>
  </si>
  <si>
    <t>Controles por enfermería del programa Control del Riesgo Cardiovascular.</t>
  </si>
  <si>
    <t>Citologías cervicovaginales oncológicas.</t>
  </si>
  <si>
    <t>Aplicación de sellantes.</t>
  </si>
  <si>
    <t>Aplicación de flúor tópico.</t>
  </si>
  <si>
    <t>Control de placa.</t>
  </si>
  <si>
    <t>Detartrajes supragingivales.</t>
  </si>
  <si>
    <t>Dosis aplicadas de vacuna BCG.</t>
  </si>
  <si>
    <t>Dosis aplicadas de vacuna pentavalente.</t>
  </si>
  <si>
    <t>Dosis aplicadas de vacuna antipoliomielítica.</t>
  </si>
  <si>
    <t>Dosis aplicadas de vacuna antiamarílica.</t>
  </si>
  <si>
    <t>Dosis aplicadas de vacuna SRP.</t>
  </si>
  <si>
    <t>Dosis aplicadas de vacuna antitetánica en mujeres en edad fértil.</t>
  </si>
  <si>
    <t>Dosis aplicadas de vacuna anti rotavirus.</t>
  </si>
  <si>
    <t>Dosis aplicadas de vacuna contra el virus del papiloma humano.</t>
  </si>
  <si>
    <t>Consultas médicas por urgencias.</t>
  </si>
  <si>
    <t>Número de pacientes en observación.</t>
  </si>
  <si>
    <t>Número de egresos hospitalarios.</t>
  </si>
  <si>
    <t>Número de partos institucionales.</t>
  </si>
  <si>
    <t>Exámenes de laboratorio clínico.</t>
  </si>
  <si>
    <t>Exámenes de laboratorio clínicos remitidos al laboratorio de referencia.</t>
  </si>
  <si>
    <t>Electrocardiogramas.</t>
  </si>
  <si>
    <t>Monitoreos fetales.</t>
  </si>
  <si>
    <t>Estudios de electrocardiografía dinámica (HOLTER).</t>
  </si>
  <si>
    <t>Monitoreos ambulatorios de presión arterial (MAPA).</t>
  </si>
  <si>
    <t>Espirometrías.</t>
  </si>
  <si>
    <t>Estudios de radiología general.</t>
  </si>
  <si>
    <t>Estudios de radiología odontológica.</t>
  </si>
  <si>
    <t>Ecografías obstétricas.</t>
  </si>
  <si>
    <t>Ecografías no obstétricas.</t>
  </si>
  <si>
    <t>Número de fórmulas médicas dispensadas.</t>
  </si>
  <si>
    <t>Remisiones ambulatorias a medicina especializada (incluye remisiones a teleconsulta propia).</t>
  </si>
  <si>
    <t>Remisiones urgentes a nivel de complejidad superior (No incluye remisiones relacionadas con el trabajo de parto).</t>
  </si>
  <si>
    <t>Remisiones ambulatorias a odontología especializada (incluye remisiones a odontología especializada propia).</t>
  </si>
  <si>
    <t>Remisiones relacionadas con el trabajo de parto.</t>
  </si>
  <si>
    <t>Número de visitas domiciliarias e institucionales realizadas en ejecución del Plan de Intervenciones Colectivas del Plan Municipal de Salud Pública.</t>
  </si>
  <si>
    <t>Número de talleres colectivos realizados en ejecución del Plan de Intervenciones Colectivas del Plan Municipal de Salud Pública.</t>
  </si>
  <si>
    <t>Número de visitas domiciliarias e institucionales realizadas en ejecución del programa Buen Comienzo Antioquia.</t>
  </si>
  <si>
    <t>Número de talleres colectivos realizados en ejecución del programa Buen Comienzo Antioquia.</t>
  </si>
  <si>
    <t>Número de refrigerios entregados en ejecución del programa Buen Comienzo Antioquia.</t>
  </si>
  <si>
    <t>Número de complementos nutricionales entregados en ejecución del programa Buen Comienzo Antioquia.</t>
  </si>
  <si>
    <t>LE 02 OB 02 AC 61</t>
  </si>
  <si>
    <t>LE 02 OB 02 AC 62</t>
  </si>
  <si>
    <t>Simulacros de evacuación.</t>
  </si>
  <si>
    <t>Simulacros de activación del Plan para la Atención de Emergencias y Desastres (Componente Externo).</t>
  </si>
  <si>
    <t>LE 03 OB 03 AC 01</t>
  </si>
  <si>
    <t>Actualizar el sistema de indicadores de gestión del Observatorio de Calidad de la Empresa Social del Estado, de acuerdo a los contenidos de la Resolución 0256 de 2.016.</t>
  </si>
  <si>
    <t>LE 05 OB 06 AC 08</t>
  </si>
  <si>
    <t>LE 05 OB 06 AC 09</t>
  </si>
  <si>
    <t>Realizar auditorías internas al proceso de gestión de residuos hospitalarios.</t>
  </si>
  <si>
    <t>Realizar la presentación de informes (RH1) a las autoridades sanitaria y ambiental definidas en el Plan de Gestión Integral de Residuos de la Empresa Social del Estado.</t>
  </si>
  <si>
    <t>Presentar informes de gestión al Grupo Administrativo de Gestión Ambiental y Sanitaria (GAGAS) de la Empresa Social del Estado.</t>
  </si>
  <si>
    <t>Formular planes de mejoramiento con base en los resultados de las auditorías internas.</t>
  </si>
  <si>
    <t>Ejecutar las actividades contenidas en los planes de mejoramiento derivados de los resultados de las auditorías internas.</t>
  </si>
  <si>
    <t>Garantizar la segregación en la fuente, recolección y almacenamiento de residuos hospitalarios conforme lo definido en el Plan de Gestión de Residuos de la Empresa Social del Estado.</t>
  </si>
  <si>
    <t>Garantizar la disposición final de residuos peligrosos, con una empresa idónea según lo definido en el Plan de Gestión Integral de Residuos de la Empresa Social del Estado.</t>
  </si>
  <si>
    <t>Garantizar la disposición final de residuos no peligrosos, con las Empresa Públicas Municipales y con grupos de recicladores según lo definido en el Plan de Gestión Integral de Residuos de la Empresa Social del Estado.</t>
  </si>
  <si>
    <t>LE 05 OB 06 AC 10</t>
  </si>
  <si>
    <t>LE 05 OB 06 AC 11</t>
  </si>
  <si>
    <t>Dar apertura a los buzones de sugerencias y dejar constancia de ello en un acta.</t>
  </si>
  <si>
    <t>Tabular las encuestas de satisfacción y realizar informe.</t>
  </si>
  <si>
    <t>Presentar el informe del resultado de las encuestas de Satisfacción al Grupo Primarios de Calidad de la Empresa Social del Estado.</t>
  </si>
  <si>
    <t>Formular planes de mejoramientos con base en los resultados de las encuestas de satisfacción aplicadas.</t>
  </si>
  <si>
    <t>Ejecutar las actividades contenidas en los planes de mejoramiento derivados de los resultados de las encuestas de satisfacción aplicadas.</t>
  </si>
  <si>
    <t>Formular un Plan de Mantenimiento Preventivo y Correctivo para la planta física, muebles y enseres, equipos biomédicos, equipos de comunicaciones y cómputo vehículos y maquinaria de la Empresa Social del Estado.</t>
  </si>
  <si>
    <t>Ejecutar las actividades contenidas en el Plan de Mantenimiento Preventivo y Correctivo.</t>
  </si>
  <si>
    <t>Formular planes de mejoramientos con base en de la gestión de las quejas, reclamos, sugerencias, demandas y felicitaciones (PQRSDF) presentadas por los usuarios.</t>
  </si>
  <si>
    <t>LE 02 OB 03 AC 22</t>
  </si>
  <si>
    <t>Presentar informes al Comité Directivo de la Empresa Social del Estado de la ejecución del Plan de Mantenimiento Preventivo y Correctivo.</t>
  </si>
  <si>
    <t>Formular planes de mejoramientos con base en de la ejcución del Plan de Mantenimiento Preventivo y Correctivo.</t>
  </si>
  <si>
    <t>Ejecutar las actividades contenidas en los planes de mejoramiento derivados de de la ejecución del Plan de Mantenimiento Preventivo y Correctivo.</t>
  </si>
  <si>
    <t>Gestionar la consecución de recursos para financiar las actividades de mejoramiento de la planta física de la Empresa Social del Estado.</t>
  </si>
  <si>
    <t>Ejecutar las actividades de mejoramiento de la planta física de la Empresa Social del Estado.</t>
  </si>
  <si>
    <t>Presentar informes al Comité Directivo de la Empresa Social del Estado de la ejecución de las actividades de mejoramiento de la planta física.</t>
  </si>
  <si>
    <t>Ejecutar las actividades contenidas en los planes de mejoramiento derivados de de la ejecución de las actividades de mejoramiento de la planta física.</t>
  </si>
  <si>
    <t>Formular planes de mejoramientos con base en la ejcución de las actividades de mejoramiento de la planta física.</t>
  </si>
  <si>
    <r>
      <t xml:space="preserve">Formular el Plan de Desarrollo Institucional 2.016 – 2.020 </t>
    </r>
    <r>
      <rPr>
        <i/>
        <sz val="10"/>
        <rFont val="Arial"/>
        <family val="2"/>
      </rPr>
      <t>"Camino a la Acreditación en Salud"</t>
    </r>
    <r>
      <rPr>
        <sz val="10"/>
        <rFont val="Arial"/>
        <family val="2"/>
      </rPr>
      <t>.</t>
    </r>
  </si>
  <si>
    <t>Formular planes de mejoramientos con base en el seguimiento trimestral a la ejecución de los Planes Operativos Anuales de Actividades y al Plan de Desarrollo Institucional.</t>
  </si>
  <si>
    <t>Ejecutar las actividades contenidas en los planes de mejoramiento derivados de la gestión de las quejas, reclamos, sugerencias, demandas y felicitaciones (PQRSDF) presentadas por los usuarios.</t>
  </si>
  <si>
    <t>Ejecutar las actividades contenidas en los planes de mejoramiento derivados del seguimiento trimestral a la ejecución de los Planes Operativos Anuales de Actividades y al Plan de Desarrollo Institucional.</t>
  </si>
  <si>
    <t>LE 01 OB 01 AC 15</t>
  </si>
  <si>
    <t>LE 01 OB 01 AC 16</t>
  </si>
  <si>
    <t>Formular el Plan de Gestión Gerencial para el cuatrienio.</t>
  </si>
  <si>
    <t>Someter el Plan de Gestión Gerencial al análisis y aprobación de la Junta Directiva.</t>
  </si>
  <si>
    <t>Realizar seguimiento trimestral a la ejecución del Plan de Gestión Gerencial.</t>
  </si>
  <si>
    <t>Retroalimentar los resultados de la evaluación a los responsables de los indicadores, para corregir las desviaciones observadas en la ejecución del Plan de Gestión Gerencial.</t>
  </si>
  <si>
    <t>Formular planes de mejoramientos con base en el seguimiento trimestral a la ejecución del Plan de Gestión Gerencial.</t>
  </si>
  <si>
    <t>Ejecutar las actividades contenidas en los planes de mejoramiento derivados del seguimiento trimestral a la ejecución del Plan de Gestión Gerencial.</t>
  </si>
  <si>
    <t>LE 01 OB 01 AC 17</t>
  </si>
  <si>
    <t>LE 01 OB 01 AC 18</t>
  </si>
  <si>
    <t>LE 01 OB 01 AC 19</t>
  </si>
  <si>
    <t>LE 01 OB 01 AC 20</t>
  </si>
  <si>
    <t>LE 01 OB 01 AC 21</t>
  </si>
  <si>
    <t>LE 01 OB 01 AC 22</t>
  </si>
  <si>
    <t>Preparar los acuerdos de gestión a ser desarrollados por los gerentes públicos (Subgerente de Servicios de Salud y Subgerente Administrativa).</t>
  </si>
  <si>
    <t>Presentar los acuerdos de gestión a los gerentes públicos (Subgerente de Servicios de Salud y Subgerente Administrativa) y concertar compromisos de desempeño.</t>
  </si>
  <si>
    <t>Realizar seguimiento al cumplimiento de los compromisos de desempeño pactados con los gerentes públicos (Subgerente de Servicios de Salud y Subgerente Administrativa) y proponer los correctivos que sean necesarios.</t>
  </si>
  <si>
    <t>Celebrar contratos de prestación de servicios personales (Cifras expresadas en millones de pesos).</t>
  </si>
  <si>
    <t>Definir las necesidades de talento humano a contratar por prestación de servicios y asesorías externas.</t>
  </si>
  <si>
    <t>Reconocimientos médico legales.</t>
  </si>
  <si>
    <t>Formular planes de mejoramientos con base en las reuniones de los comités, comisiones y grupos de trabajo institucionales.</t>
  </si>
  <si>
    <t>Ejecutar las actividades contenidas en los planes de mejoramiento derivados de las reuniones de los comités, comisiones y grupos de trabajo institucionales.</t>
  </si>
  <si>
    <t>LE 02 OB 03 AC 23</t>
  </si>
  <si>
    <t>LE 02 OB 03 AC 24</t>
  </si>
  <si>
    <t>LE 02 OB 03 AC 25</t>
  </si>
  <si>
    <t>LE 02 OB 03 AC 26</t>
  </si>
  <si>
    <t>LE 02 OB 03 AC 27</t>
  </si>
  <si>
    <t>Programar las reuniones de los comités, comisiones y grupos de trabajo institucionales.</t>
  </si>
  <si>
    <t>LE 02 OB 03 AC 28</t>
  </si>
  <si>
    <t>LE 02 OB 03 AC 29</t>
  </si>
  <si>
    <t>LE 02 OB 03 AC 30</t>
  </si>
  <si>
    <t>LE 02 OB 03 AC 31</t>
  </si>
  <si>
    <t>LE 02 OB 03 AC 32</t>
  </si>
  <si>
    <t>LE 02 OB 03 AC 33</t>
  </si>
  <si>
    <t>LE 02 OB 03 AC 34</t>
  </si>
  <si>
    <t>LE 02 OB 03 AC 35</t>
  </si>
  <si>
    <t>LE 02 OB 03 AC 36</t>
  </si>
  <si>
    <t>LE 02 OB 03 AC 37</t>
  </si>
  <si>
    <t>LE 02 OB 03 AC 38</t>
  </si>
  <si>
    <t>LE 02 OB 03 AC 39</t>
  </si>
  <si>
    <t>LE 02 OB 03 AC 40</t>
  </si>
  <si>
    <t>LE 02 OB 03 AC 41</t>
  </si>
  <si>
    <t>LE 02 OB 03 AC 42</t>
  </si>
  <si>
    <t>LE 02 OB 03 AC 43</t>
  </si>
  <si>
    <t>LE 02 OB 03 AC 44</t>
  </si>
  <si>
    <t>LE 02 OB 03 AC 45</t>
  </si>
  <si>
    <t>LE 02 OB 03 AC 46</t>
  </si>
  <si>
    <t>LE 02 OB 03 AC 47</t>
  </si>
  <si>
    <t>Realizar las reuniones de los comités, comisiones y grupos de trabajo institucionales: Comisión de Personal</t>
  </si>
  <si>
    <t>Realizar las reuniones de los comités, comisiones y grupos de trabajo institucionales: Comité Coordinador de Control Interno</t>
  </si>
  <si>
    <t>Realizar las reuniones de los comités, comisiones y grupos de trabajo institucionales: Comité de Archivos.</t>
  </si>
  <si>
    <t>Realizar las reuniones de los comités, comisiones y grupos de trabajo institucionales: Comité de Compras.</t>
  </si>
  <si>
    <t>Realizar las reuniones de los comités, comisiones y grupos de trabajo institucionales: Comité de Conciliación.</t>
  </si>
  <si>
    <t>Realizar las reuniones de los comités, comisiones y grupos de trabajo institucionales: Comité de Convivencia Laboral.</t>
  </si>
  <si>
    <t>Realizar las reuniones de los comités, comisiones y grupos de trabajo institucionales: Comité de Emergencias.</t>
  </si>
  <si>
    <t>Realizar las reuniones de los comités, comisiones y grupos de trabajo institucionales: Comité de Ética.</t>
  </si>
  <si>
    <t>Realizar las reuniones de los comités, comisiones y grupos de trabajo institucionales: Comité de Farmacia y Tecnovigilancia.</t>
  </si>
  <si>
    <t>Realizar las reuniones de los comités, comisiones y grupos de trabajo institucionales: Comité de Glosas.</t>
  </si>
  <si>
    <t>Realizar las reuniones de los comités, comisiones y grupos de trabajo institucionales: Comité de Promoción y Prevención.</t>
  </si>
  <si>
    <t>Realizar las reuniones de los comités, comisiones y grupos de trabajo institucionales: Comité de Sostenibilidad Contable.</t>
  </si>
  <si>
    <t>Realizar las reuniones de los comités, comisiones y grupos de trabajo institucionales: Comité de Vigilancia Epidemiológica.</t>
  </si>
  <si>
    <t>Realizar las reuniones de los comités, comisiones y grupos de trabajo institucionales: Comité Directivo.</t>
  </si>
  <si>
    <t>Realizar las reuniones de los comités, comisiones y grupos de trabajo institucionales: Grupo Formal de Trabajo de Control Interno Disciplinario.</t>
  </si>
  <si>
    <t>Realizar las reuniones de los comités, comisiones y grupos de trabajo institucionales: Grupo Administrativo de Gestión Ambiental y Sanitaria.</t>
  </si>
  <si>
    <t>Realizar las reuniones de los comités, comisiones y grupos de trabajo institucionales: Grupo Primario de Calidad.</t>
  </si>
  <si>
    <t>Realizar reuniones por áreas funcionales: Celadores</t>
  </si>
  <si>
    <t>Realizar reuniones por áreas funcionales: Conductores</t>
  </si>
  <si>
    <t>Realizar reuniones por áreas funcionales: Personal Administrativo.</t>
  </si>
  <si>
    <t>Realizar reuniones por áreas funcionales: Servicios Generales.</t>
  </si>
  <si>
    <t>Realizar reuniones por áreas funcionales: Enfermería.</t>
  </si>
  <si>
    <t>Realizar reuniones por áreas funcionales: Médicos.</t>
  </si>
  <si>
    <t>Realizar reuniones por áreas funcionales: Salud Oral.</t>
  </si>
  <si>
    <t>Formular planes de mejoramientos con base en las reuniones por áreas funcionales.</t>
  </si>
  <si>
    <t>Ejecutar las actividades contenidas en los planes de mejoramiento derivados de las reuniones por áreas funcionales.</t>
  </si>
  <si>
    <t>Realizar reuniones generales de personal.</t>
  </si>
  <si>
    <t>LE 02 OB 03 AC 48</t>
  </si>
  <si>
    <t>LE 02 OB 03 AC 49</t>
  </si>
  <si>
    <t>LE 02 OB 03 AC 50</t>
  </si>
  <si>
    <t>LE 02 OB 03 AC 51</t>
  </si>
  <si>
    <t>LE 02 OB 03 AC 52</t>
  </si>
  <si>
    <t>LE 02 OB 03 AC 53</t>
  </si>
  <si>
    <t>LE 02 OB 03 AC 54</t>
  </si>
  <si>
    <t>LE 02 OB 03 AC 55</t>
  </si>
  <si>
    <t>LE 02 OB 03 AC 56</t>
  </si>
  <si>
    <t>LE 02 OB 03 AC 57</t>
  </si>
  <si>
    <t>LE 02 OB 03 AC 58</t>
  </si>
  <si>
    <t>LE 02 OB 03 AC 59</t>
  </si>
  <si>
    <t>Realizar las reuniones de los comités, comisiones y grupos de trabajo institucionales: Comité Paritario de Seguridad Laboral y Salud en el Trabajo.</t>
  </si>
  <si>
    <t>Realizar reuniones por áreas funcionales: Apoyo Diagnóstico y Terapéutico.</t>
  </si>
  <si>
    <t>Elaborar informes y otras actividades de planeación y control gestión por funcionario.</t>
  </si>
  <si>
    <t>TRANSFORMACIÓN CULTURAL.</t>
  </si>
  <si>
    <t>LE 03.</t>
  </si>
  <si>
    <t>Revisar los actos administrativos de creación de los diferentes comites para su actualización y presentarlos a la gerencia para su aprobación y adopción</t>
  </si>
  <si>
    <t>Estandarizar y documentar el Manual de Procesos y Procedimientos de Gestión Documental con la metodología definida en por el Comité Operativo del Modelo Estandar de Control Interno y el Grupo Primario de Calidad.</t>
  </si>
  <si>
    <t>Elaboración y seguimiento al Plan Anticorrupción de la Empresa Social del Estado de acuerdo con la metodología del DAFP y realizar la evaluación y publicación.</t>
  </si>
  <si>
    <t>Estandarizar y documentar un Manual del Sistema de Gestión de la Seguridad y la Salud en el Trabajo, con la metodología definida  por el  Comité Operativo del Modelo Estandar de Control Interno, el Grupo Primario de Calidad y el Comite Paritario de Seguridad Laboral y Salud en el Trabajo.</t>
  </si>
  <si>
    <t>LE 04 OB 01 AC 30</t>
  </si>
  <si>
    <t>LE 04 OB 01 AC 31</t>
  </si>
  <si>
    <t>LE 04 OB 01 AC 32</t>
  </si>
  <si>
    <t>LE 04 OB 01 AC 33</t>
  </si>
  <si>
    <t>LE 03 OB 06 AC 29</t>
  </si>
  <si>
    <t>LE 03 OB 06 AC 30</t>
  </si>
  <si>
    <t>LE 03 OB 06 AC 31</t>
  </si>
  <si>
    <t>LE 03 OB 06 AC 32</t>
  </si>
  <si>
    <t>LE 03 OB 06 AC 33</t>
  </si>
  <si>
    <t>LE 03 OB 06 AC 34</t>
  </si>
  <si>
    <t>LE 03 OB 06 AC 35</t>
  </si>
  <si>
    <t>LE 03 OB 06 AC 36</t>
  </si>
  <si>
    <t>Evaluar el Sistema de Transparencia y Acceso a la Información Pública.</t>
  </si>
  <si>
    <t>Evaluar el Sistema de Gestión de la Seguridad y Salud en el Trabajo.</t>
  </si>
  <si>
    <t>LE 03 OB 06 AC 37</t>
  </si>
  <si>
    <t>LE 03 OB 06 AC 38</t>
  </si>
  <si>
    <t>LE 03 OB 06 AC 39</t>
  </si>
  <si>
    <t>LE 03 OB 06 AC 40</t>
  </si>
  <si>
    <t>LE 03 OB 06 AC 41</t>
  </si>
  <si>
    <t>LE 03 OB 06 AC 42</t>
  </si>
  <si>
    <t>LE 03 OB 06 AC 43</t>
  </si>
  <si>
    <t>Rendición de informes de derechos de autor al Departamento Administrativo de la Función Pública.</t>
  </si>
  <si>
    <t>Rendición de informes de Cuotas Femeninas al Departamento Administrativo de la Función Pública.</t>
  </si>
  <si>
    <t>Rendición de informes de peticiones, quejas, reclamos, sugerencias, demandas y manifestaciones (PQRSDM).</t>
  </si>
  <si>
    <t>Realizar seguimiento a los acuerdos de gestión de los gerentes públicos.</t>
  </si>
  <si>
    <t>Realizar seguimiento a las evaluaciones de desempeño de los funcionarios inscritos en el escalafón de carrera administrativa.</t>
  </si>
  <si>
    <t>Realizar seguimiento a las evaluaciones de desempeño de los funcionarios no inscritos en el escalafón de carrera administrativa.</t>
  </si>
  <si>
    <t>Evaluar el Plan de Compras y su ejecución.</t>
  </si>
  <si>
    <t>Evaluar el Sistema de Gestión Documental.</t>
  </si>
  <si>
    <t>Formular planes de mejoramientos con base en las evaluaciones de sistemas, programas y acciones específicas.</t>
  </si>
  <si>
    <t>Ejecutar las actividades contenidas en los planes de mejoramiento derivados de las evaluaciones de sistemas, programas y acciones específicas.</t>
  </si>
  <si>
    <t>Realizar seguimiento a la ejecución de los planes de mejoramiento derivados de las evaluaciones de sistemas, programas y acciones específicas.</t>
  </si>
  <si>
    <t>Evaluar el Programa de Capacitaciones, Estímulos e Incentivos Laborales.</t>
  </si>
  <si>
    <t>DESARROLLO HUMANO.</t>
  </si>
  <si>
    <t>Formular un plan de intervención según el diagnóstico del clima laboral.</t>
  </si>
  <si>
    <t>Elaborar y actualizar los diferentes manuales, guías, protocolos y codigos relacionados con el Modelo Estandar de Control Interno y Calidad y presentarlos al Comité Operativo del MECI, para su aprobación: Código de Ética.</t>
  </si>
  <si>
    <t>Elaborar y actualizar los diferentes manuales, guías, protocolos y codigos relacionados con el Modelo Estandar de Control Interno y Calidad y presentarlos al Comité Operativo del MECI, para su aprobación: Código de Buen Gobierno.</t>
  </si>
  <si>
    <t>Elaborar y actualizar los diferentes manuales, guías, protocolos y codigos relacionados con el Modelo Estandar de Control Interno y Calidad y presentarlos al Comité Operativo del MECI, para su aprobación: Manual de Funciones y Competencias Laborales.</t>
  </si>
  <si>
    <t>Elaborar y actualizar los diferentes manuales, guías, protocolos y codigos relacionados con el Modelo Estandar de Control Interno y Calidad y presentarlos al Comité Operativo del MECI, para su aprobación: Estatutos de la Empresa Social del Estado.</t>
  </si>
  <si>
    <t>Elaborar y actualizar los diferentes manuales, guías, protocolos y codigos relacionados con el Modelo Estandar de Control Interno y Calidad y presentarlos al Comité Operativo del MECI, para su aprobación: Estatuto de Personal.</t>
  </si>
  <si>
    <t>Elaborar y actualizar los diferentes manuales, guías, protocolos y codigos relacionados con el Modelo Estandar de Control Interno y Calidad y presentarlos al Comité Operativo del MECI, para su aprobación: Estatuto de Prestación de Servicios de Salud.</t>
  </si>
  <si>
    <t>Elaborar y actualizar los diferentes manuales, guías, protocolos y codigos relacionados con el Modelo Estandar de Control Interno y Calidad y presentarlos al Comité Operativo del MECI, para su aprobación: Acto administrativo de transformación del Hospital San Juan de Dios en Empresa Social del Estado.</t>
  </si>
  <si>
    <t>Elaborar y actualizar los diferentes manuales, guías, protocolos y codigos relacionados con el Modelo Estandar de Control Interno y Calidad y presentarlos al Comité Operativo del MECI, para su aprobación: Manual de Gestión del Riesgo.</t>
  </si>
  <si>
    <t>Elaborar y actualizar los diferentes manuales, guías, protocolos y codigos relacionados con el Modelo Estandar de Control Interno y Calidad y presentarlos al Comité Operativo del MECI, para su aprobación: Plan de Gestión Integral de Residuos Asociados a la Prestación de Servicios de Salud.</t>
  </si>
  <si>
    <t>Realizar auditorias internas de calidad para verificar el cumplimiento de los Estandares de Habilitacion de la Empresa Social de Estado.</t>
  </si>
  <si>
    <t>Hacer seguimiento al cumplimiento de los planes de mejoramiento realizados, derivados de las auditorías internas realizadas en la Empresa Social del Estado.</t>
  </si>
  <si>
    <t>Realizar el reporte de las novedades de Habilitacion en el Registro Especial de Prestadores de Salud (REPS) de manera oportuna y por los medios indicados, anexando los soportes respectivos.</t>
  </si>
  <si>
    <t>Formular Planes de Mejoramiento para cerrar las brechas de calidad y/o los hallazgos, derivados de las auditorias realizadas.</t>
  </si>
  <si>
    <t>Ejecutar las actividades contenidas en los Planes de Mejoramiento derivados de las auditorias realizadas.</t>
  </si>
  <si>
    <t>Formular y documentar el Programa de Auditoría para el Mejoramiento de la Calidad de la Atención en Salud (PAMEC) para cada vigencia, en el que se incluyen los cronogramas y procedimientos de auditorías internas y externas de calidad.</t>
  </si>
  <si>
    <t>LE 03 OB 04 AC 08</t>
  </si>
  <si>
    <t>Realizar procesos de autoevaluacion de las condiciones de prestacion del servicio de salud, frente a los Estandares de Acreditacion en Salud, Hospitalarios y Ambulatorios.</t>
  </si>
  <si>
    <t>Realizar la selección de los procesos a mejorar, como resultado del proceso de autoevaluacion institucional.</t>
  </si>
  <si>
    <t>Realizar la priorizacion de los procesos y/o estandares a desarrollar con base en la matriz de priorizacion (Volumen, Costo y Riesgo)</t>
  </si>
  <si>
    <t>Definir la calidad esperada para cada proceso y/o estandar priorizado en el item anterior.</t>
  </si>
  <si>
    <t>Realizar procesos de medicion de la calidad esperada, mediante la aplicación de indicadores de medicion.</t>
  </si>
  <si>
    <t>Ejecutar los planes de mejoramiento diseñados, para cerrar las brechas de calidad detectadas.</t>
  </si>
  <si>
    <t>LE 03 OB 04 AC 09</t>
  </si>
  <si>
    <t>Realizar procesos de estandarizacion de los aprendizajes organizacionales que se logran con el ciclo de la mejora continua.</t>
  </si>
  <si>
    <t>Elaborar planes de mejoramiento para cerrar las brechas de calidad, detectadas en las mediciones de la calidad esperada.</t>
  </si>
  <si>
    <t>Hacer seguimiento a la ejecucion de  los planes de mejoramiento diseñados, para cerrar las brechas de calidad detectadas.</t>
  </si>
  <si>
    <t>Actualizar la matriz de identificacion, valoracion y manejo de los riesgos y peligros laborales de la Empresa Social del Estado.</t>
  </si>
  <si>
    <t>Actualizar el Plan de Gestión de Residuos Asociados a la Prestación de Servicios de Salud, de la Empresa Social de Estado, de acuerdo a las normas vigentes sobre la materia.</t>
  </si>
  <si>
    <t>LE 05 OB 02 AC 08</t>
  </si>
  <si>
    <t>LE 05 OB 02 AC 09</t>
  </si>
  <si>
    <t>LE 05 OB 02 AC 10</t>
  </si>
  <si>
    <t>Reglamentar mediante acto administrativo la política de uso y responsabilidad frente a los inventarios.</t>
  </si>
  <si>
    <t>Realizar auditorias al manejo de los inventarios de las diferentes áreas de trabajo.</t>
  </si>
  <si>
    <t>Formular planes de mejoramiento según los hallazgos de las auditorías al manejo de inventarios.</t>
  </si>
  <si>
    <t>Ejecutar las actividades contenidas en los planes de mejoramiento derivados de las auditorías al manejo de inventarios.</t>
  </si>
  <si>
    <t>Formular planes de mejoramiento según los hallazgos de los informes de costos.</t>
  </si>
  <si>
    <t>Ejecutar las actividades contenidas en los planes de mejoramiento derivados de los informes de costos.</t>
  </si>
  <si>
    <t>Generar los informes requeridos por el Ministerio de Hacienda y Crédito Público y por la Secretaría Seccional de Salud parala suscripción del convenio de concurrencia.</t>
  </si>
  <si>
    <t>Suscribir el convenio de concurrencia con la Nación y con el Departamento de Antioquia.</t>
  </si>
  <si>
    <t>Garantizar la desactivación de residuos peligrosos, según lo definido en el Plan de Gestión Integral de Residuos de la Empresa Social del Estado.</t>
  </si>
  <si>
    <t>Actualizar el aplicativo informático XENCO a la versión XENCO ADVANCE</t>
  </si>
  <si>
    <t>Capacitar a los usuarios del aplicativo informático XENCO ADVANCE</t>
  </si>
  <si>
    <t>Ejecutar acciones de ropería (lavanderia, planchado y distribución).</t>
  </si>
  <si>
    <t>Realizar acciones de vigilancia en las diferentes áreas de la institución.</t>
  </si>
  <si>
    <t>LE 06 OB 03 AC 07</t>
  </si>
  <si>
    <t>LE 06 OB 03 AC 08</t>
  </si>
  <si>
    <t>LE 06 OB 03 AC 09</t>
  </si>
  <si>
    <t>Ejecutar acciones de aseo y jardineria de la planta física.</t>
  </si>
  <si>
    <t>Mantener operativo y actualizado el sitio web de la Empresa Social del Estado, www.hospitaldeconcordia.gov.co</t>
  </si>
  <si>
    <t>Abrir una cuenta oficial de Facebook para la Empresa Social del Estado.</t>
  </si>
  <si>
    <t>Abrir una cuenta oficial de Twitter para la Empresa Social del Estado.</t>
  </si>
  <si>
    <t>Revisar periodicamente lo que se publica en las redes sociales en relación con la Empresa Social del Estado.</t>
  </si>
  <si>
    <t>LE 06 OB 02 AC 08</t>
  </si>
  <si>
    <t>LE 06 OB 02 AC 09</t>
  </si>
  <si>
    <t>Dar a las publicaciones en las redes sociales un tratamiento análogo al que se da al sistema PQRSDF.</t>
  </si>
  <si>
    <t>Formular planes de mejoramientos con base en el análisis de lo que se publica en las redes sociales.</t>
  </si>
  <si>
    <t>Ejecutar las actividades contenidas en los planes de mejoramiento derivados del analisis de las publicaciones en redes sociales.</t>
  </si>
  <si>
    <t>Preparar un proyecto orientado a la búsqueda de recursos de cofinanciación para la adquisición de una ambulancia.</t>
  </si>
  <si>
    <t>Presentar el proyecto a las potenciales instancias cofinanciadoras.</t>
  </si>
  <si>
    <t xml:space="preserve">Seleccionar una alternativa de financiación entre la banca comercial, la banca pública o el consecionario distribuidor del vehículo a adquirir, para el aporte que le corresponda al Hospital en la cofinanciación de la ambulancia. </t>
  </si>
  <si>
    <t>Tramitar el crédito destinado a la compra de la ambulancia.</t>
  </si>
  <si>
    <t>Comprar la nueva ambulancia.</t>
  </si>
  <si>
    <t>Pagar las cuotas de financiación del crédito adquirido</t>
  </si>
  <si>
    <t>Seleccionar y cotizar una ambulancia nueva, que cumpla con las condiciones de capacidad  técnico científica del Sistema Único de Habilitación del Sistema Obligatorio de Garantía de la Calidad para la Atención en Salud</t>
  </si>
  <si>
    <t>Presentar un informe semanal a la gerencia de la Empresa Social del Estado sobre aspectos relevantes publicados en las redes sociales.</t>
  </si>
  <si>
    <t>Realizar los informes anuales de la evaluación y seguimiento al sistema de Control Interno, Ley 1474 y de Control Interno Contable de acuerdo con la normatividad vigente y presentar los resultados al comité de control interno.</t>
  </si>
  <si>
    <t>Comprar material médico quirúrgico.</t>
  </si>
  <si>
    <t>Comprar medicamentos.</t>
  </si>
  <si>
    <t>Comprar materiales para odontología.</t>
  </si>
  <si>
    <t>Comprar materiales para laboratorio.</t>
  </si>
  <si>
    <t>Comprar equipos.</t>
  </si>
  <si>
    <t>Comprar material para Rayos X.</t>
  </si>
  <si>
    <t>Comprar papelería, elementos de oficina, elementos de aseo, materiales para mantenimiento, combustible y repuestos para los vehículos.</t>
  </si>
  <si>
    <t>Acuerdo 14 de 2.018</t>
  </si>
  <si>
    <t>Realizar las reuniones de los comités, comisiones y grupos de trabajo institucionales: Comité Institucional del Modelo Integrado de Planeación y Gestión (MIPG).</t>
  </si>
  <si>
    <t>LE 03 OB 04 AC 10</t>
  </si>
  <si>
    <t>LE 03 OB 04 AC 11</t>
  </si>
  <si>
    <t>LE 03 OB 04 AC 12</t>
  </si>
  <si>
    <t>LE 03 OB 04 AC 13</t>
  </si>
  <si>
    <t>LE 03 OB 04 AC 14</t>
  </si>
  <si>
    <t>LE 03 OB 04 AC 15</t>
  </si>
  <si>
    <t>Postular a la Empresa Social del Estado, ante la entidad acreditadora, como aspirante al proceso de acreditación</t>
  </si>
  <si>
    <t xml:space="preserve">Suscribir contrato con una entidad acreditadora, habilitada como tal por el Ministerio de Salud y Protección Social, para que surta el proceso de evaluación, calificación y certificación de la Empresa Social del Estado en el marco del Sistema Único de Acreditación </t>
  </si>
  <si>
    <t>Propiciar y facilitar el proceso de evaluación de cumplimiento de estándares del Sistema Único de Acreditación, por parte de la entidad acreditadora, en la Empresa Social del Estado</t>
  </si>
  <si>
    <t>Elaborar planes de mejoramiento para cerrar las brechas de calidad, detectadas en el proceso de evaluación de cumplimento de estándares del Sistema Único de Acreditación.</t>
  </si>
  <si>
    <t>Culminar la implementación del Modelo Integrado de Planeación y Gestión (MIPG), en todos sus componentes y realizar seguimiento a su desarrollo.</t>
  </si>
  <si>
    <t>Formular los cronogramas y procedimientos de auditorías internas en el marco del Modelo Integrado de Planeación y Gestión (MIPG).</t>
  </si>
  <si>
    <t>Presentar los cronogramas y procedimientos de auditorías internas al Sistema de Control Interno,  al Grupo Operativo del Modelo Integrado de Planeación y Gestión (MIPG).</t>
  </si>
  <si>
    <t>Formular planes de mejoramientos con base en las auditorías que sean realizadas en el marco del cumplimiento del Modelo Integrado de Planeación y Gestión (MIPG).</t>
  </si>
  <si>
    <t>Ejecutar las actividades contenidas en los planes de mejoramiento derivados de las auditorías realizadas en el marco del cumplimiento del Modelo Integrado de Planeación y Gestión (MIPG).</t>
  </si>
  <si>
    <t>Realizar seguimiento a la ejecución de los planes de mejoramiento derivados de las auditorías realizadas en el marco del cumplimiento del Modelo Integrado de Planeación y Gestión (MIPG).</t>
  </si>
  <si>
    <t>Verificar el cumplimiento de la rendición de informes a la Contraloría General de Antioquia en la plataforma Gestión Transparente y al SECOP.</t>
  </si>
  <si>
    <t>LE 02 OB 03 AC 60</t>
  </si>
  <si>
    <t>LE 02 OB 03 AC 61</t>
  </si>
  <si>
    <t>LE 02 OB 03 AC 62</t>
  </si>
  <si>
    <t>Formular el Plan Operativo Anual de Actividades del Plan Institucional de Archivos para cada vigencia</t>
  </si>
  <si>
    <t>LE 02 OB 01 AC 20</t>
  </si>
  <si>
    <t>Realizar seguimiento a la ejecución de actividades contenidas en el Plan Anual de Adquisiciones</t>
  </si>
  <si>
    <t>Planificar el proceso de contratación y formular el Plan de Adquisiciones.</t>
  </si>
  <si>
    <t>Ejecutar las actividades contenidas en el Plan Operativo Anual de Actividades del Plan Institucional de Archivos</t>
  </si>
  <si>
    <t>Realizar seguimiento a la ejecución de actividades contenidas en el Plan Operativo Anual de Actividades del Plan Institucional de Archivos</t>
  </si>
  <si>
    <t>Realizar seguimiento a la ejecución del Plan Institucional de Capacitaciones (PIC).</t>
  </si>
  <si>
    <t>LE 04 OB 01 AC 34</t>
  </si>
  <si>
    <t>Realizar seguimiento a la ejecución del Programa de Estímulos e Incentivos Laborales.</t>
  </si>
  <si>
    <t>LE 04 OB 01 AC 35</t>
  </si>
  <si>
    <t>LE 04 OB 01 AC 36</t>
  </si>
  <si>
    <t>LE 04 OB 01 AC 37</t>
  </si>
  <si>
    <t>LE 04 OB 01 AC 38</t>
  </si>
  <si>
    <t>LE 04 OB 01 AC 39</t>
  </si>
  <si>
    <t>LE 04 OB 01 AC 40</t>
  </si>
  <si>
    <t>LE 04 OB 01 AC 41</t>
  </si>
  <si>
    <t>LE 04 OB 01 AC 42</t>
  </si>
  <si>
    <t>LE 04 OB 01 AC 43</t>
  </si>
  <si>
    <t>LE 04 OB 01 AC 44</t>
  </si>
  <si>
    <t>Ejecutar las actividades contenidas en el Plan Anual de Vacantes de cada vigencia</t>
  </si>
  <si>
    <t>Realizar seguimiento a la ejecución de actividades contenidas en el Plan Anual de Vacantes</t>
  </si>
  <si>
    <t>Formular el Plan Anual de Vacantes para cada vigencia</t>
  </si>
  <si>
    <t>Formular el Plan Operativo Anual de Actividades (POA) del Plan de Previsión de Recursos Humanos para cada vigencia</t>
  </si>
  <si>
    <t>Ejecutar las actividades contenidas en el Plan Operativo Anual de Actividades (POA) del Plan de Previsión de Recursos Humanos</t>
  </si>
  <si>
    <t>Realizar seguimiento a la ejecución de actividades contenidas en el el Plan Operativo Anual de Actividades (POA) del Plan de Previsión de Recursos Humanos</t>
  </si>
  <si>
    <t>Formular el Plan Operativo Anual de Actividades (POA) del Plan Estratégico del Talento Humano para cada vigencia</t>
  </si>
  <si>
    <t>Ejecutar las actividades contenidas en el Plan Operativo Anual de Actividades (POA) del Plan Estratégico del Talento Humano</t>
  </si>
  <si>
    <t>Realizar seguimiento a la ejecución de actividades contenidas en el el Plan Operativo Anual de Actividades (POA) del Plan Estratégico del Talento Humano</t>
  </si>
  <si>
    <t>Formular el Plan Operativo Anual de Actividades (POA) del Plan Anticorrupción y de Atención al Ciudadano para cada vigencia</t>
  </si>
  <si>
    <t>Ejecutar las actividades contenidas en el Plan Operativo Anual de Actividades (POA) del Plan Anticorrupción y de Atención al Ciudadano</t>
  </si>
  <si>
    <t>Realizar seguimiento a la ejecución de actividades contenidas en el el Plan Operativo Anual de Actividades (POA) del Plan Anticorrupción y de Atención al Ciudadano</t>
  </si>
  <si>
    <t>LE 03 OB 06 AC 44</t>
  </si>
  <si>
    <t>LE 03 OB 06 AC 45</t>
  </si>
  <si>
    <t>LE 03 OB 06 AC 46</t>
  </si>
  <si>
    <t>LE 06 OB 01 AC 03</t>
  </si>
  <si>
    <t>LE 06 OB 01 AC 04</t>
  </si>
  <si>
    <t>LE 06 OB 01 AC 05</t>
  </si>
  <si>
    <t>LE 06 OB 01 AC 06</t>
  </si>
  <si>
    <t>LE 06 OB 01 AC 07</t>
  </si>
  <si>
    <t>LE 06 OB 01 AC 08</t>
  </si>
  <si>
    <t>LE 06 OB 01 AC 09</t>
  </si>
  <si>
    <t>LE 06 OB 01 AC 10</t>
  </si>
  <si>
    <t>LE 06 OB 01 AC 11</t>
  </si>
  <si>
    <t>Formular el Plan Estratégico de Tecnologías de la Información y las Comunicaciones (PETI) y sus Planes Operativos Anuales de Actividades (POA) para cada vigencia</t>
  </si>
  <si>
    <t>Ejecutar las actividades contenidas en el Plan Operativo Anual de Actividades (POA) del Plan Estratégico de Tecnologías de la Información y las Comunicaciones (PETI)</t>
  </si>
  <si>
    <t>Realizar seguimiento a la ejecución de actividades contenidas en el el Plan Operativo Anual de Actividades (POA) del Plan Estratégico de Tecnologías de la Información y las Comunicaciones (PETI)</t>
  </si>
  <si>
    <t>Formular el Plan de Tratamiento de Riesgos de Seguridad y Privacidad de la Información y sus Planes Operativos Anuales de Actividades (POA) para cada vigencia</t>
  </si>
  <si>
    <t>Ejecutar las actividades contenidas en el Plan Operativo Anual de Actividades (POA) del Plan de Tratamiento de Riesgos de Seguridad y Privacidad de la Información</t>
  </si>
  <si>
    <t>Realizar seguimiento a la ejecución de actividades contenidas en el el Plan Operativo Anual de Actividades (POA) del Plan de Tratamiento de Riesgos de Seguridad y Privacidad de la Información</t>
  </si>
  <si>
    <t>Formular el Plan de Seguridad y Privacidad de la Información y sus Planes Operativos Anuales de Actividades (POA) para cada vigencia</t>
  </si>
  <si>
    <t>Ejecutar las actividades contenidas en el Plan Operativo Anual de Actividades (POA) del Plan de Seguridad y Privacidad de la Información</t>
  </si>
  <si>
    <t>Realizar seguimiento a la ejecución de actividades contenidas en el el Plan Operativo Anual de Actividades (POA) del Plan de Seguridad y Privacidad de la Información</t>
  </si>
  <si>
    <t>PARTICIPACIÓN SOCIAL</t>
  </si>
  <si>
    <t>LE 07</t>
  </si>
  <si>
    <t>LE 07 OB 01</t>
  </si>
  <si>
    <t xml:space="preserve">Propiciar la implementación y desarrollo de la Política de Participación Social en Salud, mandato constitucional, ético y legal, contenido en las leyes 100 de 1.993, 1438 de 2.011, 1751 y 1757 de 2.015; y adoptada por la resolución 2063 de 2.017. </t>
  </si>
  <si>
    <t>Disponer el recurso humano, físico, técnico y financiero necesario para la implementación de la Política de Participación Social en Salud (PPSS)</t>
  </si>
  <si>
    <t>LE 07 OB 01 AC 01</t>
  </si>
  <si>
    <t>Socializar el contenido de la Resolución 2063 de 2017 y sus anexos en una reunión con la mayor parte de los funcionarios de la ESE, como parte del Plan Institucional de Capacitaciones (PIC)</t>
  </si>
  <si>
    <t>Socializar el contenido del Plan de Acción para la Implementación de la Política Publica de Participación Social en Salud en una reunión, con la mayor parte de los funcionarios de la ESE, como parte del Plan Institucional de Capacitaciones (PIC)</t>
  </si>
  <si>
    <t>LE 07 OB 01 AC 02</t>
  </si>
  <si>
    <t>LE 07 OB 01 AC 03</t>
  </si>
  <si>
    <t>LE 07 OB 01 AC 04</t>
  </si>
  <si>
    <t>LE 07 OB 01 AC 05</t>
  </si>
  <si>
    <t>LE 07 OB 01 AC 06</t>
  </si>
  <si>
    <t>LE 07 OB 01 AC 07</t>
  </si>
  <si>
    <t>LE 07 OB 01 AC 08</t>
  </si>
  <si>
    <t>LE 07 OB 01 AC 09</t>
  </si>
  <si>
    <t>LE 07 OB 01 AC 10</t>
  </si>
  <si>
    <t>LE 07 OB 01 AC 11</t>
  </si>
  <si>
    <t>LE 07 OB 01 AC 12</t>
  </si>
  <si>
    <t>LE 07 OB 01 AC 13</t>
  </si>
  <si>
    <t>LE 07 OB 01 AC 14</t>
  </si>
  <si>
    <t>Brindar asistencia técnica al representante legal de la Asociación de Usuarios de la ESE para liquidar la asociación actual y retirarla del Registro Mercantil de la Cámara y Comercio</t>
  </si>
  <si>
    <t>Acompañar al representante legal de la Asociación de Usuarios en la socialización ante la asamblea general de esta asociación sobre el proceso y trámite de liquidación</t>
  </si>
  <si>
    <t>Brindar asistencia técnica a los usuarios de la ESE interesados en reactivar la Asociación de Usuarios, sobre su objeto, los requisitos para pertenecer a ella, los requisitos de reconocimiento jurídico, la redacción de sus estatutos, etc.</t>
  </si>
  <si>
    <t>Promover y apoyar la realización de reuniones  periódicas de la Asociación de Usuarios de la ESE de acuerdo a los estatutos</t>
  </si>
  <si>
    <t>Promover y apoyar la celebración de la Asambleas Ordinarias de la Asociación de Usuarios de la ESE de acuerdo a los estatutos</t>
  </si>
  <si>
    <t>Promover y apoyar la Participación de la Asociación de Usuarios en programas radiales de cubrimiento local</t>
  </si>
  <si>
    <t>Facilitar la participación de la Asociación de Usuarios de la ESE con sus representantes en la Junta Directiva y el Comité de Ética de la Entidad</t>
  </si>
  <si>
    <t>Presentar y Publicar informes del proceso de gestión del Servicio de Información y Atención al Usuario - SIAU en la ESE Hospital</t>
  </si>
  <si>
    <t>Realización de informes y publicación de resultados de las encuestas de satisfacción del servicio en la ESE Hospital</t>
  </si>
  <si>
    <t>Implementar campañas para promover el auto cuidado de la salud, el acceso oportuno y la adherencia a los programas especiales de promoción  de la salud y prevención de la enfermedad</t>
  </si>
  <si>
    <t xml:space="preserve">Desarrollar las instrucciones impartidas por la Superintendencia Nacional de Salud (SUPERSALUD), en materia de Participación Social en Salud, en la Circular 008 del 14 de septiembre de 2.018 </t>
  </si>
  <si>
    <t>Servicios públicos</t>
  </si>
  <si>
    <t>LE 02 OB 01 AC 21</t>
  </si>
  <si>
    <t>LE 02 OB 01 AC 22</t>
  </si>
  <si>
    <t>LE 02 OB 01 AC 23</t>
  </si>
  <si>
    <t>Compra de seguros</t>
  </si>
  <si>
    <t>Atender y canalizar todas las peticiones, quejas, reclamos, sugerencias, demandas y felicitaciones (PQRSDF) presentadas por los usuarios ante la oficina del Sistema de Información y Atención al Usuario (SIAU), depositadas en los buzones de sugerencias o presentadas ante otras instancias institucionales y no institucionales.</t>
  </si>
  <si>
    <t>Dar respuesta oportuna y de fondo, si es requerida, a las quejas, reclamos, sugerencias, demandas y felicitaciones (PQRSDF) presentadas por los usuarios ante la oficina del Sistema de Información y Atención al Usuario (SIAU), depositadas en los buzones de sugerencias o presentadas ante otras instancias institucionales y no institucionales.</t>
  </si>
  <si>
    <t xml:space="preserve">Presentar informes al Comité de Ética de la Empresa Social del Estado de la gestión de las quejas, reclamos, sugerencias, demandas y felicitaciones (PQRSDF) presentadas por los usuarios. </t>
  </si>
  <si>
    <t>Realizar las reuniones de los comités, comisiones y grupos de trabajo institucionales: Comité de Historias Clínicas.</t>
  </si>
  <si>
    <t>Alimentación</t>
  </si>
  <si>
    <t>Reportar los indicadores de calidad exigidos por la Superintendencia Nacional de Salud, Ministerio de Salud y Protección Social y Entidades Responsables de Pago (ERP); realizar el análisis semestral de dichos indicadores y prersentar informe al grupo primario de calidad.</t>
  </si>
  <si>
    <t>LE 03 OB 04 AC 16</t>
  </si>
  <si>
    <t>Realizar jornadas de capacitación al recurso humano de la Empresa Social del Estado con enfoque en el sistema único de habilitación</t>
  </si>
  <si>
    <t xml:space="preserve">  $                           -   </t>
  </si>
  <si>
    <t xml:space="preserve"> $                           -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</si>
</sst>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43" formatCode="_(* #,##0.00_);_(* \(#,##0.00\);_(* &quot;-&quot;??_);_(@_)"/>
    <numFmt numFmtId="164" formatCode="_([$$-240A]\ * #,##0.00_);_([$$-240A]\ * \(#,##0.00\);_([$$-240A]\ * &quot;-&quot;??_);_(@_)"/>
    <numFmt numFmtId="165" formatCode="_(* #,##0_);_(* \(#,##0\);_(* &quot;-&quot;??_);_(@_)"/>
    <numFmt numFmtId="166" formatCode="0.000%"/>
  </numFmts>
  <fonts count="14" x14ac:knownFonts="1">
    <font>
      <sz val="10"/>
      <name val="Arial"/>
    </font>
    <font>
      <sz val="10"/>
      <name val="Arial"/>
      <family val="2"/>
    </font>
    <font>
      <b/>
      <sz val="12"/>
      <name val="Times New Roman"/>
      <family val="1"/>
    </font>
    <font>
      <b/>
      <sz val="10"/>
      <name val="Arial"/>
      <family val="2"/>
    </font>
    <font>
      <sz val="10"/>
      <name val="Arial"/>
      <family val="2"/>
    </font>
    <font>
      <b/>
      <i/>
      <sz val="10"/>
      <name val="Arial"/>
      <family val="2"/>
    </font>
    <font>
      <b/>
      <sz val="10"/>
      <color indexed="10"/>
      <name val="Arial"/>
      <family val="2"/>
    </font>
    <font>
      <b/>
      <sz val="10"/>
      <color rgb="FFFF0000"/>
      <name val="Arial"/>
      <family val="2"/>
    </font>
    <font>
      <b/>
      <sz val="10"/>
      <color indexed="12"/>
      <name val="Arial"/>
      <family val="2"/>
    </font>
    <font>
      <i/>
      <sz val="10"/>
      <name val="Arial"/>
      <family val="2"/>
    </font>
    <font>
      <b/>
      <sz val="9"/>
      <color indexed="81"/>
      <name val="Tahoma"/>
      <family val="2"/>
    </font>
    <font>
      <sz val="10"/>
      <name val="Arial"/>
      <family val="2"/>
    </font>
    <font>
      <sz val="10"/>
      <name val="Arial"/>
      <family val="2"/>
    </font>
    <font>
      <sz val="10"/>
      <color rgb="FF00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indexed="65"/>
        <bgColor indexed="64"/>
      </patternFill>
    </fill>
    <fill>
      <patternFill patternType="solid">
        <fgColor theme="6" tint="0.59999389629810485"/>
        <bgColor indexed="64"/>
      </patternFill>
    </fill>
    <fill>
      <patternFill patternType="solid">
        <fgColor indexed="65"/>
        <bgColor rgb="FF000000"/>
      </patternFill>
    </fill>
    <fill>
      <patternFill patternType="solid">
        <fgColor theme="6" tint="0.59999389629810485"/>
        <bgColor rgb="FF000000"/>
      </patternFill>
    </fill>
  </fills>
  <borders count="51">
    <border>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s>
  <cellStyleXfs count="13">
    <xf numFmtId="0" fontId="0" fillId="0" borderId="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1" fillId="0" borderId="0" applyFont="0" applyFill="0" applyBorder="0" applyAlignment="0" applyProtection="0"/>
    <xf numFmtId="44" fontId="12" fillId="0" borderId="0" applyFont="0" applyFill="0" applyBorder="0" applyAlignment="0" applyProtection="0"/>
  </cellStyleXfs>
  <cellXfs count="490">
    <xf numFmtId="0" fontId="0" fillId="0" borderId="0" xfId="0"/>
    <xf numFmtId="0" fontId="1" fillId="3" borderId="0" xfId="0" applyFont="1" applyFill="1" applyBorder="1" applyAlignment="1" applyProtection="1">
      <alignment vertical="center"/>
    </xf>
    <xf numFmtId="0" fontId="8" fillId="3" borderId="6" xfId="0" applyFont="1" applyFill="1" applyBorder="1" applyAlignment="1" applyProtection="1">
      <alignment vertical="center" wrapText="1"/>
    </xf>
    <xf numFmtId="0" fontId="3"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1" fillId="3" borderId="8" xfId="0" applyFont="1" applyFill="1" applyBorder="1" applyAlignment="1" applyProtection="1">
      <alignment vertical="center"/>
    </xf>
    <xf numFmtId="0" fontId="3" fillId="3" borderId="0" xfId="0" applyFont="1" applyFill="1" applyBorder="1" applyAlignment="1" applyProtection="1">
      <alignment vertical="center"/>
    </xf>
    <xf numFmtId="3" fontId="7" fillId="3" borderId="0" xfId="0" applyNumberFormat="1" applyFont="1" applyFill="1" applyBorder="1" applyAlignment="1" applyProtection="1">
      <alignment vertical="center"/>
    </xf>
    <xf numFmtId="0" fontId="7" fillId="3" borderId="0" xfId="0" applyFont="1" applyFill="1" applyBorder="1" applyAlignment="1" applyProtection="1">
      <alignment vertical="center"/>
    </xf>
    <xf numFmtId="0" fontId="1" fillId="3" borderId="1" xfId="0" applyFont="1" applyFill="1" applyBorder="1" applyAlignment="1" applyProtection="1">
      <alignment vertical="center"/>
    </xf>
    <xf numFmtId="0" fontId="6" fillId="3" borderId="0" xfId="0" applyFont="1" applyFill="1" applyBorder="1" applyAlignment="1" applyProtection="1">
      <alignment vertical="center"/>
    </xf>
    <xf numFmtId="0" fontId="6" fillId="3" borderId="0" xfId="0" applyFont="1" applyFill="1" applyBorder="1" applyAlignment="1" applyProtection="1">
      <alignment horizontal="left" vertical="center"/>
    </xf>
    <xf numFmtId="0" fontId="1" fillId="3" borderId="5" xfId="0" applyFont="1" applyFill="1" applyBorder="1" applyAlignment="1" applyProtection="1">
      <alignment vertical="center"/>
    </xf>
    <xf numFmtId="0" fontId="6" fillId="3" borderId="6" xfId="0" applyFont="1" applyFill="1" applyBorder="1" applyAlignment="1" applyProtection="1">
      <alignment vertical="center"/>
    </xf>
    <xf numFmtId="0" fontId="6" fillId="3" borderId="6" xfId="0" applyFont="1" applyFill="1" applyBorder="1" applyAlignment="1" applyProtection="1">
      <alignment horizontal="left" vertical="center"/>
    </xf>
    <xf numFmtId="0" fontId="7" fillId="3" borderId="6" xfId="0" applyFont="1" applyFill="1" applyBorder="1" applyAlignment="1" applyProtection="1">
      <alignment vertical="center"/>
    </xf>
    <xf numFmtId="0" fontId="1" fillId="3" borderId="6"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3" xfId="0" applyFont="1" applyFill="1" applyBorder="1" applyAlignment="1" applyProtection="1">
      <alignment vertical="center"/>
    </xf>
    <xf numFmtId="0" fontId="6" fillId="3" borderId="2" xfId="0" applyFont="1" applyFill="1" applyBorder="1" applyAlignment="1" applyProtection="1">
      <alignment vertical="center"/>
    </xf>
    <xf numFmtId="0" fontId="6" fillId="3" borderId="2" xfId="0" applyFont="1" applyFill="1" applyBorder="1" applyAlignment="1" applyProtection="1">
      <alignment horizontal="left" vertical="center"/>
    </xf>
    <xf numFmtId="0" fontId="7" fillId="3" borderId="2" xfId="0" applyFont="1" applyFill="1" applyBorder="1" applyAlignment="1" applyProtection="1">
      <alignment vertical="center"/>
    </xf>
    <xf numFmtId="0" fontId="1" fillId="3" borderId="2" xfId="0" applyFont="1" applyFill="1" applyBorder="1" applyAlignment="1" applyProtection="1">
      <alignment vertical="center"/>
    </xf>
    <xf numFmtId="0" fontId="1" fillId="3" borderId="4" xfId="0" applyFont="1" applyFill="1" applyBorder="1" applyAlignment="1" applyProtection="1">
      <alignment vertical="center"/>
    </xf>
    <xf numFmtId="0" fontId="8" fillId="3" borderId="6" xfId="0" applyFont="1" applyFill="1" applyBorder="1" applyAlignment="1" applyProtection="1">
      <alignment horizontal="left" vertical="center"/>
    </xf>
    <xf numFmtId="9" fontId="3" fillId="3" borderId="6" xfId="0" applyNumberFormat="1" applyFont="1" applyFill="1" applyBorder="1" applyAlignment="1" applyProtection="1">
      <alignment vertical="center"/>
    </xf>
    <xf numFmtId="0" fontId="7" fillId="0" borderId="0" xfId="0" applyFont="1" applyFill="1" applyBorder="1" applyAlignment="1" applyProtection="1">
      <alignment horizontal="right" vertical="center"/>
    </xf>
    <xf numFmtId="0" fontId="0" fillId="0" borderId="0" xfId="0" applyProtection="1"/>
    <xf numFmtId="0" fontId="0" fillId="0" borderId="0" xfId="0" applyFill="1" applyProtection="1"/>
    <xf numFmtId="0" fontId="1" fillId="3" borderId="0" xfId="0" applyFont="1" applyFill="1" applyBorder="1" applyAlignment="1" applyProtection="1">
      <alignment vertical="center"/>
      <protection locked="0"/>
    </xf>
    <xf numFmtId="9" fontId="1" fillId="3" borderId="0" xfId="0" applyNumberFormat="1" applyFont="1" applyFill="1" applyBorder="1" applyAlignment="1" applyProtection="1">
      <alignment vertical="center"/>
      <protection locked="0"/>
    </xf>
    <xf numFmtId="0" fontId="5" fillId="3" borderId="0" xfId="0" applyFont="1" applyFill="1" applyBorder="1" applyAlignment="1" applyProtection="1">
      <alignment horizontal="center" vertical="center"/>
    </xf>
    <xf numFmtId="164" fontId="5"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43" fontId="3" fillId="0" borderId="0" xfId="11" applyFont="1" applyFill="1" applyBorder="1" applyAlignment="1" applyProtection="1">
      <alignment vertical="center"/>
    </xf>
    <xf numFmtId="9" fontId="3" fillId="0" borderId="0" xfId="1" applyFont="1" applyFill="1" applyBorder="1" applyAlignment="1" applyProtection="1">
      <alignment vertical="center"/>
    </xf>
    <xf numFmtId="165" fontId="1" fillId="0" borderId="0" xfId="0" applyNumberFormat="1" applyFont="1" applyFill="1" applyBorder="1" applyAlignment="1" applyProtection="1">
      <alignment vertical="center"/>
    </xf>
    <xf numFmtId="1" fontId="1" fillId="0" borderId="0" xfId="0" applyNumberFormat="1" applyFont="1" applyFill="1" applyBorder="1" applyAlignment="1" applyProtection="1">
      <alignment vertical="center"/>
    </xf>
    <xf numFmtId="1" fontId="3" fillId="0" borderId="0" xfId="0" applyNumberFormat="1" applyFont="1" applyFill="1" applyBorder="1" applyAlignment="1" applyProtection="1">
      <alignment vertical="center"/>
    </xf>
    <xf numFmtId="43" fontId="1" fillId="0" borderId="0" xfId="11" applyFont="1" applyFill="1" applyBorder="1" applyAlignment="1" applyProtection="1">
      <alignment vertical="center"/>
    </xf>
    <xf numFmtId="49" fontId="3" fillId="0" borderId="0" xfId="0" applyNumberFormat="1" applyFont="1" applyFill="1" applyBorder="1" applyAlignment="1" applyProtection="1">
      <alignment vertical="center"/>
    </xf>
    <xf numFmtId="0" fontId="5" fillId="3"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vertical="center" wrapText="1"/>
    </xf>
    <xf numFmtId="0" fontId="5" fillId="3" borderId="0" xfId="0" applyFont="1" applyFill="1" applyBorder="1" applyAlignment="1" applyProtection="1">
      <alignment horizontal="center" vertical="center"/>
    </xf>
    <xf numFmtId="0" fontId="1" fillId="0" borderId="29" xfId="0" applyNumberFormat="1" applyFont="1" applyFill="1" applyBorder="1" applyAlignment="1" applyProtection="1">
      <alignment horizontal="center" vertical="center"/>
      <protection locked="0"/>
    </xf>
    <xf numFmtId="0" fontId="1" fillId="0" borderId="26" xfId="0" applyNumberFormat="1" applyFont="1" applyFill="1" applyBorder="1" applyAlignment="1" applyProtection="1">
      <alignment horizontal="center" vertical="center"/>
      <protection locked="0"/>
    </xf>
    <xf numFmtId="0" fontId="1" fillId="4" borderId="29" xfId="1" applyNumberFormat="1" applyFont="1" applyFill="1" applyBorder="1" applyAlignment="1" applyProtection="1">
      <alignment horizontal="center" vertical="center"/>
      <protection locked="0"/>
    </xf>
    <xf numFmtId="0" fontId="1" fillId="4" borderId="26" xfId="1" applyNumberFormat="1" applyFont="1" applyFill="1" applyBorder="1" applyAlignment="1" applyProtection="1">
      <alignment horizontal="center" vertical="center"/>
      <protection locked="0"/>
    </xf>
    <xf numFmtId="0" fontId="1" fillId="4" borderId="30" xfId="1" applyNumberFormat="1" applyFont="1" applyFill="1" applyBorder="1" applyAlignment="1" applyProtection="1">
      <alignment horizontal="center" vertical="center"/>
      <protection locked="0"/>
    </xf>
    <xf numFmtId="0" fontId="1" fillId="4" borderId="29" xfId="0" applyNumberFormat="1" applyFont="1" applyFill="1" applyBorder="1" applyAlignment="1" applyProtection="1">
      <alignment horizontal="center" vertical="center"/>
      <protection locked="0"/>
    </xf>
    <xf numFmtId="0" fontId="1" fillId="4" borderId="26" xfId="0" applyNumberFormat="1" applyFont="1" applyFill="1" applyBorder="1" applyAlignment="1" applyProtection="1">
      <alignment horizontal="center" vertical="center"/>
      <protection locked="0"/>
    </xf>
    <xf numFmtId="0" fontId="1" fillId="4" borderId="30" xfId="0" applyNumberFormat="1" applyFont="1" applyFill="1" applyBorder="1" applyAlignment="1" applyProtection="1">
      <alignment horizontal="center" vertical="center"/>
      <protection locked="0"/>
    </xf>
    <xf numFmtId="0" fontId="1" fillId="0" borderId="17" xfId="0" applyNumberFormat="1"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4" borderId="17" xfId="0" applyNumberFormat="1" applyFont="1" applyFill="1" applyBorder="1" applyAlignment="1" applyProtection="1">
      <alignment horizontal="center" vertical="center"/>
      <protection locked="0"/>
    </xf>
    <xf numFmtId="0" fontId="1" fillId="4" borderId="18" xfId="0" applyNumberFormat="1" applyFont="1" applyFill="1" applyBorder="1" applyAlignment="1" applyProtection="1">
      <alignment horizontal="center" vertical="center"/>
      <protection locked="0"/>
    </xf>
    <xf numFmtId="0" fontId="1" fillId="4" borderId="42" xfId="0" applyNumberFormat="1" applyFont="1" applyFill="1" applyBorder="1" applyAlignment="1" applyProtection="1">
      <alignment horizontal="center" vertical="center"/>
      <protection locked="0"/>
    </xf>
    <xf numFmtId="0" fontId="1" fillId="0" borderId="30" xfId="0" applyNumberFormat="1" applyFont="1" applyFill="1" applyBorder="1" applyAlignment="1" applyProtection="1">
      <alignment horizontal="center" vertical="center"/>
      <protection locked="0"/>
    </xf>
    <xf numFmtId="9" fontId="1" fillId="4" borderId="29" xfId="1" applyFont="1" applyFill="1" applyBorder="1" applyAlignment="1" applyProtection="1">
      <alignment horizontal="center" vertical="center"/>
      <protection locked="0"/>
    </xf>
    <xf numFmtId="9" fontId="1" fillId="4" borderId="26" xfId="1" applyFont="1" applyFill="1" applyBorder="1" applyAlignment="1" applyProtection="1">
      <alignment horizontal="center" vertical="center"/>
      <protection locked="0"/>
    </xf>
    <xf numFmtId="9" fontId="1" fillId="4" borderId="30" xfId="1"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1" fillId="0" borderId="29" xfId="1" applyNumberFormat="1" applyFont="1" applyFill="1" applyBorder="1" applyAlignment="1" applyProtection="1">
      <alignment horizontal="center" vertical="center"/>
      <protection locked="0"/>
    </xf>
    <xf numFmtId="0" fontId="1" fillId="0" borderId="26" xfId="1" applyNumberFormat="1" applyFont="1" applyFill="1" applyBorder="1" applyAlignment="1" applyProtection="1">
      <alignment horizontal="center" vertical="center"/>
      <protection locked="0"/>
    </xf>
    <xf numFmtId="0" fontId="1" fillId="0" borderId="30" xfId="1" applyNumberFormat="1" applyFont="1" applyFill="1" applyBorder="1" applyAlignment="1" applyProtection="1">
      <alignment horizontal="center" vertical="center"/>
      <protection locked="0"/>
    </xf>
    <xf numFmtId="0" fontId="1" fillId="4" borderId="20" xfId="0" applyNumberFormat="1" applyFont="1" applyFill="1" applyBorder="1" applyAlignment="1" applyProtection="1">
      <alignment horizontal="center" vertical="center"/>
      <protection locked="0"/>
    </xf>
    <xf numFmtId="0" fontId="1" fillId="4" borderId="21" xfId="0" applyNumberFormat="1" applyFont="1" applyFill="1" applyBorder="1" applyAlignment="1" applyProtection="1">
      <alignment horizontal="center" vertical="center"/>
      <protection locked="0"/>
    </xf>
    <xf numFmtId="0" fontId="1" fillId="4" borderId="43" xfId="0" applyNumberFormat="1" applyFont="1" applyFill="1" applyBorder="1" applyAlignment="1" applyProtection="1">
      <alignment horizontal="center" vertical="center"/>
      <protection locked="0"/>
    </xf>
    <xf numFmtId="0" fontId="1" fillId="0" borderId="42" xfId="0" applyNumberFormat="1" applyFont="1" applyFill="1" applyBorder="1" applyAlignment="1" applyProtection="1">
      <alignment horizontal="center" vertical="center"/>
      <protection locked="0"/>
    </xf>
    <xf numFmtId="164" fontId="13" fillId="4" borderId="29" xfId="0" applyNumberFormat="1" applyFont="1" applyFill="1" applyBorder="1" applyAlignment="1" applyProtection="1">
      <alignment horizontal="center" vertical="center"/>
      <protection hidden="1"/>
    </xf>
    <xf numFmtId="164" fontId="13" fillId="4" borderId="26" xfId="0" applyNumberFormat="1" applyFont="1" applyFill="1" applyBorder="1" applyAlignment="1" applyProtection="1">
      <alignment horizontal="center" vertical="center"/>
      <protection hidden="1"/>
    </xf>
    <xf numFmtId="164" fontId="13" fillId="4" borderId="30" xfId="0" applyNumberFormat="1" applyFont="1" applyFill="1" applyBorder="1" applyAlignment="1" applyProtection="1">
      <alignment horizontal="center" vertical="center"/>
      <protection hidden="1"/>
    </xf>
    <xf numFmtId="164" fontId="5" fillId="2" borderId="5" xfId="0" applyNumberFormat="1"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164" fontId="5" fillId="2" borderId="9" xfId="0" applyNumberFormat="1"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1" fillId="0" borderId="29" xfId="0" applyFont="1" applyFill="1" applyBorder="1" applyAlignment="1" applyProtection="1">
      <alignment horizontal="justify" vertical="center"/>
      <protection locked="0"/>
    </xf>
    <xf numFmtId="0" fontId="1" fillId="0" borderId="26" xfId="0" applyFont="1" applyFill="1" applyBorder="1" applyAlignment="1" applyProtection="1">
      <alignment horizontal="justify" vertical="center"/>
      <protection locked="0"/>
    </xf>
    <xf numFmtId="0" fontId="1" fillId="0" borderId="30" xfId="0" applyFont="1" applyFill="1" applyBorder="1" applyAlignment="1" applyProtection="1">
      <alignment horizontal="justify" vertical="center"/>
      <protection locked="0"/>
    </xf>
    <xf numFmtId="9" fontId="1" fillId="0" borderId="29" xfId="1" applyFont="1" applyFill="1" applyBorder="1" applyAlignment="1" applyProtection="1">
      <alignment horizontal="center" vertical="center"/>
      <protection locked="0"/>
    </xf>
    <xf numFmtId="9" fontId="1" fillId="0" borderId="26" xfId="1" applyFont="1" applyFill="1" applyBorder="1" applyAlignment="1" applyProtection="1">
      <alignment horizontal="center" vertical="center"/>
      <protection locked="0"/>
    </xf>
    <xf numFmtId="9" fontId="1" fillId="0" borderId="30" xfId="1" applyFont="1" applyFill="1" applyBorder="1" applyAlignment="1" applyProtection="1">
      <alignment horizontal="center" vertical="center"/>
      <protection locked="0"/>
    </xf>
    <xf numFmtId="10" fontId="1" fillId="0" borderId="29" xfId="1" applyNumberFormat="1" applyFont="1" applyFill="1" applyBorder="1" applyAlignment="1" applyProtection="1">
      <alignment horizontal="center" vertical="center"/>
      <protection locked="0"/>
    </xf>
    <xf numFmtId="10" fontId="1" fillId="0" borderId="26" xfId="1" applyNumberFormat="1" applyFont="1" applyFill="1" applyBorder="1" applyAlignment="1" applyProtection="1">
      <alignment horizontal="center" vertical="center"/>
      <protection locked="0"/>
    </xf>
    <xf numFmtId="10" fontId="1" fillId="0" borderId="30" xfId="1" applyNumberFormat="1" applyFont="1" applyFill="1" applyBorder="1" applyAlignment="1" applyProtection="1">
      <alignment horizontal="center" vertical="center"/>
      <protection locked="0"/>
    </xf>
    <xf numFmtId="0" fontId="1" fillId="0" borderId="17" xfId="1" applyNumberFormat="1" applyFont="1" applyFill="1" applyBorder="1" applyAlignment="1" applyProtection="1">
      <alignment horizontal="center" vertical="center"/>
      <protection locked="0"/>
    </xf>
    <xf numFmtId="0" fontId="1" fillId="0" borderId="18" xfId="1" applyNumberFormat="1" applyFont="1" applyFill="1" applyBorder="1" applyAlignment="1" applyProtection="1">
      <alignment horizontal="center" vertical="center"/>
      <protection locked="0"/>
    </xf>
    <xf numFmtId="0" fontId="1" fillId="4" borderId="29" xfId="0" applyFont="1" applyFill="1" applyBorder="1" applyAlignment="1" applyProtection="1">
      <alignment horizontal="justify" vertical="center"/>
      <protection locked="0"/>
    </xf>
    <xf numFmtId="0" fontId="1" fillId="4" borderId="26" xfId="0" applyFont="1" applyFill="1" applyBorder="1" applyAlignment="1" applyProtection="1">
      <alignment horizontal="justify" vertical="center"/>
      <protection locked="0"/>
    </xf>
    <xf numFmtId="0" fontId="1" fillId="4" borderId="30" xfId="0" applyFont="1" applyFill="1" applyBorder="1" applyAlignment="1" applyProtection="1">
      <alignment horizontal="justify" vertical="center"/>
      <protection locked="0"/>
    </xf>
    <xf numFmtId="10" fontId="1" fillId="4" borderId="29" xfId="1" applyNumberFormat="1" applyFont="1" applyFill="1" applyBorder="1" applyAlignment="1" applyProtection="1">
      <alignment horizontal="center" vertical="center"/>
      <protection locked="0"/>
    </xf>
    <xf numFmtId="10" fontId="1" fillId="4" borderId="26" xfId="1" applyNumberFormat="1" applyFont="1" applyFill="1" applyBorder="1" applyAlignment="1" applyProtection="1">
      <alignment horizontal="center" vertical="center"/>
      <protection locked="0"/>
    </xf>
    <xf numFmtId="10" fontId="1" fillId="4" borderId="30" xfId="1" applyNumberFormat="1" applyFont="1" applyFill="1" applyBorder="1" applyAlignment="1" applyProtection="1">
      <alignment horizontal="center" vertical="center"/>
      <protection locked="0"/>
    </xf>
    <xf numFmtId="164" fontId="13" fillId="5" borderId="29" xfId="0" applyNumberFormat="1" applyFont="1" applyFill="1" applyBorder="1" applyAlignment="1" applyProtection="1">
      <alignment horizontal="center" vertical="center"/>
      <protection hidden="1"/>
    </xf>
    <xf numFmtId="164" fontId="13" fillId="5" borderId="26" xfId="0" applyNumberFormat="1" applyFont="1" applyFill="1" applyBorder="1" applyAlignment="1" applyProtection="1">
      <alignment horizontal="center" vertical="center"/>
      <protection hidden="1"/>
    </xf>
    <xf numFmtId="164" fontId="13" fillId="5" borderId="30" xfId="0" applyNumberFormat="1" applyFont="1" applyFill="1" applyBorder="1" applyAlignment="1" applyProtection="1">
      <alignment horizontal="center" vertical="center"/>
      <protection hidden="1"/>
    </xf>
    <xf numFmtId="0" fontId="1" fillId="4" borderId="17" xfId="1" applyNumberFormat="1" applyFont="1" applyFill="1" applyBorder="1" applyAlignment="1" applyProtection="1">
      <alignment horizontal="center" vertical="center"/>
      <protection locked="0"/>
    </xf>
    <xf numFmtId="0" fontId="1" fillId="4" borderId="18" xfId="1" applyNumberFormat="1" applyFont="1" applyFill="1" applyBorder="1" applyAlignment="1" applyProtection="1">
      <alignment horizontal="center" vertical="center"/>
      <protection locked="0"/>
    </xf>
    <xf numFmtId="0" fontId="1" fillId="4" borderId="20" xfId="1" applyNumberFormat="1" applyFont="1" applyFill="1" applyBorder="1" applyAlignment="1" applyProtection="1">
      <alignment horizontal="center" vertical="center"/>
      <protection locked="0"/>
    </xf>
    <xf numFmtId="0" fontId="1" fillId="4" borderId="21" xfId="1" applyNumberFormat="1" applyFont="1" applyFill="1" applyBorder="1" applyAlignment="1" applyProtection="1">
      <alignment horizontal="center" vertical="center"/>
      <protection locked="0"/>
    </xf>
    <xf numFmtId="164" fontId="1" fillId="4" borderId="17" xfId="0" applyNumberFormat="1" applyFont="1" applyFill="1" applyBorder="1" applyAlignment="1" applyProtection="1">
      <alignment horizontal="center" vertical="center"/>
      <protection locked="0"/>
    </xf>
    <xf numFmtId="164" fontId="1" fillId="4" borderId="12" xfId="0" applyNumberFormat="1" applyFont="1" applyFill="1" applyBorder="1" applyAlignment="1" applyProtection="1">
      <alignment horizontal="center" vertical="center"/>
      <protection locked="0"/>
    </xf>
    <xf numFmtId="164" fontId="1" fillId="4" borderId="18" xfId="0" applyNumberFormat="1"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1" fillId="3" borderId="8"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 fillId="3" borderId="1" xfId="0" applyFont="1" applyFill="1" applyBorder="1" applyAlignment="1" applyProtection="1">
      <alignment horizontal="center" vertical="center"/>
    </xf>
    <xf numFmtId="164" fontId="1" fillId="0" borderId="14" xfId="0" applyNumberFormat="1" applyFont="1" applyFill="1" applyBorder="1" applyAlignment="1" applyProtection="1">
      <alignment horizontal="center" vertical="center"/>
      <protection locked="0"/>
    </xf>
    <xf numFmtId="164" fontId="1" fillId="0" borderId="15" xfId="0" applyNumberFormat="1" applyFont="1" applyFill="1" applyBorder="1" applyAlignment="1" applyProtection="1">
      <alignment horizontal="center" vertical="center"/>
      <protection locked="0"/>
    </xf>
    <xf numFmtId="164" fontId="1" fillId="0" borderId="16"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3" fontId="3" fillId="3" borderId="0" xfId="0" applyNumberFormat="1"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3" fillId="3" borderId="0" xfId="0" applyFont="1" applyFill="1" applyBorder="1" applyAlignment="1" applyProtection="1">
      <alignment horizontal="right" vertical="center"/>
      <protection locked="0"/>
    </xf>
    <xf numFmtId="0" fontId="3" fillId="3" borderId="0" xfId="0" applyFont="1" applyFill="1" applyBorder="1" applyAlignment="1" applyProtection="1">
      <alignment horizontal="left"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8" fillId="3" borderId="0" xfId="0" applyFont="1" applyFill="1" applyBorder="1" applyAlignment="1" applyProtection="1">
      <alignment horizontal="left" vertical="center"/>
    </xf>
    <xf numFmtId="0" fontId="9" fillId="3" borderId="0" xfId="0" applyFont="1" applyFill="1" applyBorder="1" applyAlignment="1" applyProtection="1">
      <alignment horizontal="justify" vertical="center"/>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protection locked="0"/>
    </xf>
    <xf numFmtId="10" fontId="1" fillId="3" borderId="0" xfId="1" applyNumberFormat="1" applyFont="1" applyFill="1" applyBorder="1" applyAlignment="1" applyProtection="1">
      <alignment horizontal="left" vertical="center"/>
      <protection locked="0"/>
    </xf>
    <xf numFmtId="10" fontId="1" fillId="3" borderId="0" xfId="0" applyNumberFormat="1" applyFont="1" applyFill="1" applyBorder="1" applyAlignment="1" applyProtection="1">
      <alignment horizontal="left" vertical="center"/>
      <protection locked="0"/>
    </xf>
    <xf numFmtId="0" fontId="0" fillId="3" borderId="0" xfId="0" applyFill="1" applyBorder="1" applyAlignment="1" applyProtection="1">
      <alignment horizontal="left" vertical="center"/>
    </xf>
    <xf numFmtId="0" fontId="3" fillId="2" borderId="2"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1" fillId="0" borderId="27" xfId="0" applyFont="1" applyFill="1" applyBorder="1" applyAlignment="1" applyProtection="1">
      <alignment horizontal="justify" vertical="center"/>
      <protection locked="0"/>
    </xf>
    <xf numFmtId="0" fontId="1" fillId="0" borderId="25" xfId="0" applyFont="1" applyFill="1" applyBorder="1" applyAlignment="1" applyProtection="1">
      <alignment horizontal="justify" vertical="center"/>
      <protection locked="0"/>
    </xf>
    <xf numFmtId="0" fontId="1" fillId="0" borderId="28" xfId="0" applyFont="1" applyFill="1" applyBorder="1" applyAlignment="1" applyProtection="1">
      <alignment horizontal="justify" vertical="center"/>
      <protection locked="0"/>
    </xf>
    <xf numFmtId="9" fontId="1" fillId="0" borderId="14" xfId="1" applyFont="1" applyFill="1" applyBorder="1" applyAlignment="1" applyProtection="1">
      <alignment horizontal="center" vertical="center"/>
      <protection locked="0"/>
    </xf>
    <xf numFmtId="9" fontId="1" fillId="0" borderId="19" xfId="1" applyFont="1" applyFill="1" applyBorder="1" applyAlignment="1" applyProtection="1">
      <alignment horizontal="center" vertical="center"/>
      <protection locked="0"/>
    </xf>
    <xf numFmtId="9" fontId="1" fillId="0" borderId="15" xfId="1" applyFont="1" applyFill="1" applyBorder="1" applyAlignment="1" applyProtection="1">
      <alignment horizontal="center" vertical="center"/>
      <protection locked="0"/>
    </xf>
    <xf numFmtId="9" fontId="1" fillId="0" borderId="16" xfId="1" applyFont="1" applyFill="1" applyBorder="1" applyAlignment="1" applyProtection="1">
      <alignment horizontal="center" vertical="center"/>
      <protection locked="0"/>
    </xf>
    <xf numFmtId="10" fontId="1" fillId="0" borderId="27" xfId="1" applyNumberFormat="1" applyFont="1" applyFill="1" applyBorder="1" applyAlignment="1" applyProtection="1">
      <alignment horizontal="center" vertical="center" wrapText="1"/>
      <protection locked="0"/>
    </xf>
    <xf numFmtId="10" fontId="1" fillId="0" borderId="25" xfId="1" applyNumberFormat="1" applyFont="1" applyFill="1" applyBorder="1" applyAlignment="1" applyProtection="1">
      <alignment horizontal="center" vertical="center" wrapText="1"/>
      <protection locked="0"/>
    </xf>
    <xf numFmtId="10" fontId="1" fillId="0" borderId="28" xfId="1" applyNumberFormat="1" applyFont="1" applyFill="1" applyBorder="1" applyAlignment="1" applyProtection="1">
      <alignment horizontal="center" vertical="center" wrapText="1"/>
      <protection locked="0"/>
    </xf>
    <xf numFmtId="0" fontId="1" fillId="0" borderId="34" xfId="0" applyFont="1" applyFill="1" applyBorder="1" applyAlignment="1" applyProtection="1">
      <alignment horizontal="justify" vertical="center"/>
      <protection locked="0"/>
    </xf>
    <xf numFmtId="0" fontId="1" fillId="0" borderId="35" xfId="0" applyFont="1" applyFill="1" applyBorder="1" applyAlignment="1" applyProtection="1">
      <alignment horizontal="justify" vertical="center"/>
      <protection locked="0"/>
    </xf>
    <xf numFmtId="0" fontId="1" fillId="0" borderId="36" xfId="0" applyFont="1" applyFill="1" applyBorder="1" applyAlignment="1" applyProtection="1">
      <alignment horizontal="justify" vertical="center"/>
      <protection locked="0"/>
    </xf>
    <xf numFmtId="164" fontId="1" fillId="4" borderId="29" xfId="0" applyNumberFormat="1" applyFont="1" applyFill="1" applyBorder="1" applyAlignment="1" applyProtection="1">
      <alignment horizontal="center" vertical="center"/>
      <protection locked="0"/>
    </xf>
    <xf numFmtId="164" fontId="1" fillId="4" borderId="26" xfId="0" applyNumberFormat="1" applyFont="1" applyFill="1" applyBorder="1" applyAlignment="1" applyProtection="1">
      <alignment horizontal="center" vertical="center"/>
      <protection locked="0"/>
    </xf>
    <xf numFmtId="164" fontId="1" fillId="4" borderId="30" xfId="0" applyNumberFormat="1" applyFont="1" applyFill="1" applyBorder="1" applyAlignment="1" applyProtection="1">
      <alignment horizontal="center" vertical="center"/>
      <protection locked="0"/>
    </xf>
    <xf numFmtId="164" fontId="1" fillId="0" borderId="29" xfId="0" applyNumberFormat="1" applyFont="1" applyFill="1" applyBorder="1" applyAlignment="1" applyProtection="1">
      <alignment horizontal="center" vertical="center"/>
      <protection locked="0"/>
    </xf>
    <xf numFmtId="164" fontId="1" fillId="0" borderId="26" xfId="0" applyNumberFormat="1" applyFont="1" applyFill="1" applyBorder="1" applyAlignment="1" applyProtection="1">
      <alignment horizontal="center" vertical="center"/>
      <protection locked="0"/>
    </xf>
    <xf numFmtId="164" fontId="1" fillId="0" borderId="30" xfId="0" applyNumberFormat="1" applyFont="1" applyFill="1" applyBorder="1" applyAlignment="1" applyProtection="1">
      <alignment horizontal="center" vertical="center"/>
      <protection locked="0"/>
    </xf>
    <xf numFmtId="0" fontId="1" fillId="4" borderId="31" xfId="0" applyFont="1" applyFill="1" applyBorder="1" applyAlignment="1" applyProtection="1">
      <alignment horizontal="justify" vertical="center"/>
      <protection locked="0"/>
    </xf>
    <xf numFmtId="0" fontId="1" fillId="4" borderId="32" xfId="0" applyFont="1" applyFill="1" applyBorder="1" applyAlignment="1" applyProtection="1">
      <alignment horizontal="justify" vertical="center"/>
      <protection locked="0"/>
    </xf>
    <xf numFmtId="0" fontId="1" fillId="4" borderId="33" xfId="0" applyFont="1" applyFill="1" applyBorder="1" applyAlignment="1" applyProtection="1">
      <alignment horizontal="justify" vertical="center"/>
      <protection locked="0"/>
    </xf>
    <xf numFmtId="9" fontId="1" fillId="4" borderId="31" xfId="1" applyFont="1" applyFill="1" applyBorder="1" applyAlignment="1" applyProtection="1">
      <alignment horizontal="center" vertical="center"/>
      <protection locked="0"/>
    </xf>
    <xf numFmtId="9" fontId="1" fillId="4" borderId="32" xfId="1" applyFont="1" applyFill="1" applyBorder="1" applyAlignment="1" applyProtection="1">
      <alignment horizontal="center" vertical="center"/>
      <protection locked="0"/>
    </xf>
    <xf numFmtId="9" fontId="1" fillId="4" borderId="33" xfId="1" applyFont="1" applyFill="1" applyBorder="1" applyAlignment="1" applyProtection="1">
      <alignment horizontal="center" vertical="center"/>
      <protection locked="0"/>
    </xf>
    <xf numFmtId="10" fontId="1" fillId="4" borderId="31" xfId="1" applyNumberFormat="1" applyFont="1" applyFill="1" applyBorder="1" applyAlignment="1" applyProtection="1">
      <alignment horizontal="center" vertical="center"/>
      <protection locked="0"/>
    </xf>
    <xf numFmtId="10" fontId="1" fillId="4" borderId="32" xfId="1" applyNumberFormat="1" applyFont="1" applyFill="1" applyBorder="1" applyAlignment="1" applyProtection="1">
      <alignment horizontal="center" vertical="center"/>
      <protection locked="0"/>
    </xf>
    <xf numFmtId="10" fontId="1" fillId="4" borderId="33" xfId="1" applyNumberFormat="1" applyFont="1" applyFill="1" applyBorder="1" applyAlignment="1" applyProtection="1">
      <alignment horizontal="center" vertical="center"/>
      <protection locked="0"/>
    </xf>
    <xf numFmtId="164" fontId="1" fillId="4" borderId="31" xfId="0" applyNumberFormat="1" applyFont="1" applyFill="1" applyBorder="1" applyAlignment="1" applyProtection="1">
      <alignment horizontal="center" vertical="center"/>
      <protection locked="0"/>
    </xf>
    <xf numFmtId="164" fontId="1" fillId="4" borderId="32" xfId="0" applyNumberFormat="1" applyFont="1" applyFill="1" applyBorder="1" applyAlignment="1" applyProtection="1">
      <alignment horizontal="center" vertical="center"/>
      <protection locked="0"/>
    </xf>
    <xf numFmtId="164" fontId="1" fillId="4" borderId="33" xfId="0" applyNumberFormat="1" applyFont="1" applyFill="1" applyBorder="1" applyAlignment="1" applyProtection="1">
      <alignment horizontal="center" vertical="center"/>
      <protection locked="0"/>
    </xf>
    <xf numFmtId="1" fontId="1" fillId="4" borderId="29" xfId="1" applyNumberFormat="1" applyFont="1" applyFill="1" applyBorder="1" applyAlignment="1" applyProtection="1">
      <alignment horizontal="center" vertical="center"/>
      <protection locked="0"/>
    </xf>
    <xf numFmtId="1" fontId="1" fillId="4" borderId="26" xfId="1" applyNumberFormat="1" applyFont="1" applyFill="1" applyBorder="1" applyAlignment="1" applyProtection="1">
      <alignment horizontal="center" vertical="center"/>
      <protection locked="0"/>
    </xf>
    <xf numFmtId="1" fontId="1" fillId="4" borderId="30" xfId="1" applyNumberFormat="1" applyFont="1" applyFill="1" applyBorder="1" applyAlignment="1" applyProtection="1">
      <alignment horizontal="center" vertical="center"/>
      <protection locked="0"/>
    </xf>
    <xf numFmtId="1" fontId="1" fillId="4" borderId="29" xfId="0" applyNumberFormat="1" applyFont="1" applyFill="1" applyBorder="1" applyAlignment="1" applyProtection="1">
      <alignment horizontal="center" vertical="center"/>
      <protection locked="0"/>
    </xf>
    <xf numFmtId="1" fontId="1" fillId="4" borderId="26" xfId="0" applyNumberFormat="1" applyFont="1" applyFill="1" applyBorder="1" applyAlignment="1" applyProtection="1">
      <alignment horizontal="center" vertical="center"/>
      <protection locked="0"/>
    </xf>
    <xf numFmtId="1" fontId="1" fillId="4" borderId="30" xfId="0" applyNumberFormat="1" applyFont="1" applyFill="1" applyBorder="1" applyAlignment="1" applyProtection="1">
      <alignment horizontal="center" vertical="center"/>
      <protection locked="0"/>
    </xf>
    <xf numFmtId="0" fontId="1" fillId="0" borderId="39" xfId="0" applyFont="1" applyFill="1" applyBorder="1" applyAlignment="1" applyProtection="1">
      <alignment horizontal="justify" vertical="center"/>
      <protection locked="0"/>
    </xf>
    <xf numFmtId="0" fontId="1" fillId="0" borderId="40" xfId="0" applyFont="1" applyFill="1" applyBorder="1" applyAlignment="1" applyProtection="1">
      <alignment horizontal="justify" vertical="center"/>
      <protection locked="0"/>
    </xf>
    <xf numFmtId="0" fontId="1" fillId="0" borderId="41" xfId="0" applyFont="1" applyFill="1" applyBorder="1" applyAlignment="1" applyProtection="1">
      <alignment horizontal="justify" vertical="center"/>
      <protection locked="0"/>
    </xf>
    <xf numFmtId="9" fontId="1" fillId="0" borderId="31" xfId="1" applyFont="1" applyFill="1" applyBorder="1" applyAlignment="1" applyProtection="1">
      <alignment horizontal="center" vertical="center"/>
      <protection locked="0"/>
    </xf>
    <xf numFmtId="9" fontId="1" fillId="0" borderId="32" xfId="1" applyFont="1" applyFill="1" applyBorder="1" applyAlignment="1" applyProtection="1">
      <alignment horizontal="center" vertical="center"/>
      <protection locked="0"/>
    </xf>
    <xf numFmtId="9" fontId="1" fillId="0" borderId="33" xfId="1" applyFont="1" applyFill="1" applyBorder="1" applyAlignment="1" applyProtection="1">
      <alignment horizontal="center" vertical="center"/>
      <protection locked="0"/>
    </xf>
    <xf numFmtId="166" fontId="1" fillId="0" borderId="31" xfId="1" applyNumberFormat="1" applyFont="1" applyFill="1" applyBorder="1" applyAlignment="1" applyProtection="1">
      <alignment horizontal="center" vertical="center"/>
      <protection locked="0"/>
    </xf>
    <xf numFmtId="166" fontId="1" fillId="0" borderId="32" xfId="1" applyNumberFormat="1" applyFont="1" applyFill="1" applyBorder="1" applyAlignment="1" applyProtection="1">
      <alignment horizontal="center" vertical="center"/>
      <protection locked="0"/>
    </xf>
    <xf numFmtId="166" fontId="1" fillId="0" borderId="33" xfId="1" applyNumberFormat="1" applyFont="1" applyFill="1" applyBorder="1" applyAlignment="1" applyProtection="1">
      <alignment horizontal="center" vertical="center"/>
      <protection locked="0"/>
    </xf>
    <xf numFmtId="0" fontId="1" fillId="0" borderId="48" xfId="1" applyNumberFormat="1" applyFont="1" applyFill="1" applyBorder="1" applyAlignment="1" applyProtection="1">
      <alignment horizontal="center" vertical="center"/>
      <protection locked="0"/>
    </xf>
    <xf numFmtId="2" fontId="1" fillId="0" borderId="49" xfId="1" applyNumberFormat="1" applyFont="1" applyFill="1" applyBorder="1" applyAlignment="1" applyProtection="1">
      <alignment horizontal="center" vertical="center"/>
      <protection locked="0"/>
    </xf>
    <xf numFmtId="0" fontId="1" fillId="0" borderId="48" xfId="0" applyNumberFormat="1" applyFont="1" applyFill="1" applyBorder="1" applyAlignment="1" applyProtection="1">
      <alignment horizontal="center" vertical="center"/>
      <protection locked="0"/>
    </xf>
    <xf numFmtId="2" fontId="1" fillId="0" borderId="49" xfId="0" applyNumberFormat="1" applyFont="1" applyFill="1" applyBorder="1" applyAlignment="1" applyProtection="1">
      <alignment horizontal="center" vertical="center"/>
      <protection locked="0"/>
    </xf>
    <xf numFmtId="2" fontId="1" fillId="0" borderId="50" xfId="0" applyNumberFormat="1" applyFont="1" applyFill="1" applyBorder="1" applyAlignment="1" applyProtection="1">
      <alignment horizontal="center" vertical="center"/>
      <protection locked="0"/>
    </xf>
    <xf numFmtId="1" fontId="1" fillId="4" borderId="17" xfId="0" applyNumberFormat="1" applyFont="1" applyFill="1" applyBorder="1" applyAlignment="1" applyProtection="1">
      <alignment horizontal="center" vertical="center"/>
      <protection locked="0"/>
    </xf>
    <xf numFmtId="1" fontId="1" fillId="4" borderId="18" xfId="0" applyNumberFormat="1" applyFont="1" applyFill="1" applyBorder="1" applyAlignment="1" applyProtection="1">
      <alignment horizontal="center" vertical="center"/>
      <protection locked="0"/>
    </xf>
    <xf numFmtId="1" fontId="1" fillId="4" borderId="20" xfId="11" applyNumberFormat="1" applyFont="1" applyFill="1" applyBorder="1" applyAlignment="1" applyProtection="1">
      <alignment horizontal="center" vertical="center"/>
      <protection locked="0"/>
    </xf>
    <xf numFmtId="1" fontId="1" fillId="4" borderId="21" xfId="11" applyNumberFormat="1" applyFont="1" applyFill="1" applyBorder="1" applyAlignment="1" applyProtection="1">
      <alignment horizontal="center" vertical="center"/>
      <protection locked="0"/>
    </xf>
    <xf numFmtId="1" fontId="1" fillId="0" borderId="17" xfId="11" applyNumberFormat="1" applyFont="1" applyFill="1" applyBorder="1" applyAlignment="1" applyProtection="1">
      <alignment horizontal="center" vertical="center"/>
      <protection locked="0"/>
    </xf>
    <xf numFmtId="1" fontId="1" fillId="0" borderId="18" xfId="11" applyNumberFormat="1" applyFont="1" applyFill="1" applyBorder="1" applyAlignment="1" applyProtection="1">
      <alignment horizontal="center" vertical="center"/>
      <protection locked="0"/>
    </xf>
    <xf numFmtId="0" fontId="1" fillId="4" borderId="29" xfId="0" applyFont="1" applyFill="1" applyBorder="1" applyAlignment="1" applyProtection="1">
      <alignment horizontal="justify" vertical="center" wrapText="1"/>
      <protection locked="0"/>
    </xf>
    <xf numFmtId="0" fontId="1" fillId="4" borderId="26" xfId="0" applyFont="1" applyFill="1" applyBorder="1" applyAlignment="1" applyProtection="1">
      <alignment horizontal="justify" vertical="center" wrapText="1"/>
      <protection locked="0"/>
    </xf>
    <xf numFmtId="0" fontId="1" fillId="4" borderId="30" xfId="0" applyFont="1" applyFill="1" applyBorder="1" applyAlignment="1" applyProtection="1">
      <alignment horizontal="justify" vertical="center" wrapText="1"/>
      <protection locked="0"/>
    </xf>
    <xf numFmtId="1" fontId="1" fillId="4" borderId="17" xfId="1" applyNumberFormat="1" applyFont="1" applyFill="1" applyBorder="1" applyAlignment="1" applyProtection="1">
      <alignment horizontal="center" vertical="center"/>
      <protection locked="0"/>
    </xf>
    <xf numFmtId="1" fontId="1" fillId="4" borderId="18" xfId="1" applyNumberFormat="1" applyFont="1" applyFill="1" applyBorder="1" applyAlignment="1" applyProtection="1">
      <alignment horizontal="center" vertical="center"/>
      <protection locked="0"/>
    </xf>
    <xf numFmtId="1" fontId="1" fillId="4" borderId="42" xfId="0" applyNumberFormat="1" applyFont="1" applyFill="1" applyBorder="1" applyAlignment="1" applyProtection="1">
      <alignment horizontal="center" vertical="center"/>
      <protection locked="0"/>
    </xf>
    <xf numFmtId="164" fontId="13" fillId="6" borderId="31" xfId="0" applyNumberFormat="1" applyFont="1" applyFill="1" applyBorder="1" applyAlignment="1" applyProtection="1">
      <alignment horizontal="center" vertical="center"/>
      <protection hidden="1"/>
    </xf>
    <xf numFmtId="164" fontId="13" fillId="6" borderId="32" xfId="0" applyNumberFormat="1" applyFont="1" applyFill="1" applyBorder="1" applyAlignment="1" applyProtection="1">
      <alignment horizontal="center" vertical="center"/>
      <protection hidden="1"/>
    </xf>
    <xf numFmtId="164" fontId="13" fillId="6" borderId="33" xfId="0" applyNumberFormat="1" applyFont="1" applyFill="1" applyBorder="1" applyAlignment="1" applyProtection="1">
      <alignment horizontal="center" vertical="center"/>
      <protection hidden="1"/>
    </xf>
    <xf numFmtId="164" fontId="13" fillId="6" borderId="29" xfId="0" applyNumberFormat="1" applyFont="1" applyFill="1" applyBorder="1" applyAlignment="1" applyProtection="1">
      <alignment horizontal="center" vertical="center"/>
      <protection hidden="1"/>
    </xf>
    <xf numFmtId="164" fontId="13" fillId="6" borderId="26" xfId="0" applyNumberFormat="1" applyFont="1" applyFill="1" applyBorder="1" applyAlignment="1" applyProtection="1">
      <alignment horizontal="center" vertical="center"/>
      <protection hidden="1"/>
    </xf>
    <xf numFmtId="164" fontId="13" fillId="6" borderId="30" xfId="0" applyNumberFormat="1" applyFont="1" applyFill="1" applyBorder="1" applyAlignment="1" applyProtection="1">
      <alignment horizontal="center" vertical="center"/>
      <protection hidden="1"/>
    </xf>
    <xf numFmtId="0" fontId="1" fillId="0" borderId="29" xfId="0" applyFont="1" applyFill="1" applyBorder="1" applyAlignment="1" applyProtection="1">
      <alignment horizontal="justify" vertical="center" wrapText="1"/>
      <protection locked="0"/>
    </xf>
    <xf numFmtId="0" fontId="1" fillId="0" borderId="26" xfId="0" applyFont="1" applyFill="1" applyBorder="1" applyAlignment="1" applyProtection="1">
      <alignment horizontal="justify" vertical="center" wrapText="1"/>
      <protection locked="0"/>
    </xf>
    <xf numFmtId="0" fontId="1" fillId="0" borderId="30" xfId="0" applyFont="1" applyFill="1" applyBorder="1" applyAlignment="1" applyProtection="1">
      <alignment horizontal="justify" vertical="center" wrapText="1"/>
      <protection locked="0"/>
    </xf>
    <xf numFmtId="1" fontId="1" fillId="0" borderId="17" xfId="1" applyNumberFormat="1" applyFont="1" applyFill="1" applyBorder="1" applyAlignment="1" applyProtection="1">
      <alignment horizontal="center" vertical="center"/>
      <protection locked="0"/>
    </xf>
    <xf numFmtId="1" fontId="1" fillId="0" borderId="18" xfId="1" applyNumberFormat="1" applyFont="1" applyFill="1" applyBorder="1" applyAlignment="1" applyProtection="1">
      <alignment horizontal="center" vertical="center"/>
      <protection locked="0"/>
    </xf>
    <xf numFmtId="1" fontId="1" fillId="0" borderId="29" xfId="11" applyNumberFormat="1" applyFont="1" applyFill="1" applyBorder="1" applyAlignment="1" applyProtection="1">
      <alignment horizontal="center" vertical="center"/>
      <protection locked="0"/>
    </xf>
    <xf numFmtId="1" fontId="1" fillId="0" borderId="30" xfId="11" applyNumberFormat="1" applyFont="1" applyFill="1" applyBorder="1" applyAlignment="1" applyProtection="1">
      <alignment horizontal="center" vertical="center"/>
      <protection locked="0"/>
    </xf>
    <xf numFmtId="1" fontId="1" fillId="4" borderId="29" xfId="11" applyNumberFormat="1" applyFont="1" applyFill="1" applyBorder="1" applyAlignment="1" applyProtection="1">
      <alignment horizontal="center" vertical="center"/>
      <protection locked="0"/>
    </xf>
    <xf numFmtId="1" fontId="1" fillId="4" borderId="30" xfId="11" applyNumberFormat="1" applyFont="1" applyFill="1" applyBorder="1" applyAlignment="1" applyProtection="1">
      <alignment horizontal="center" vertical="center"/>
      <protection locked="0"/>
    </xf>
    <xf numFmtId="164" fontId="1" fillId="6" borderId="29" xfId="0" applyNumberFormat="1" applyFont="1" applyFill="1" applyBorder="1" applyAlignment="1" applyProtection="1">
      <alignment horizontal="center" vertical="center"/>
      <protection locked="0"/>
    </xf>
    <xf numFmtId="164" fontId="1" fillId="6" borderId="26" xfId="0" applyNumberFormat="1" applyFont="1" applyFill="1" applyBorder="1" applyAlignment="1" applyProtection="1">
      <alignment horizontal="center" vertical="center"/>
      <protection locked="0"/>
    </xf>
    <xf numFmtId="164" fontId="1" fillId="6" borderId="30" xfId="0" applyNumberFormat="1" applyFont="1" applyFill="1" applyBorder="1" applyAlignment="1" applyProtection="1">
      <alignment horizontal="center" vertical="center"/>
      <protection locked="0"/>
    </xf>
    <xf numFmtId="1" fontId="1" fillId="0" borderId="42" xfId="11" applyNumberFormat="1" applyFont="1" applyFill="1" applyBorder="1" applyAlignment="1" applyProtection="1">
      <alignment horizontal="center" vertical="center"/>
      <protection locked="0"/>
    </xf>
    <xf numFmtId="1" fontId="1" fillId="4" borderId="43" xfId="11" applyNumberFormat="1" applyFont="1" applyFill="1" applyBorder="1" applyAlignment="1" applyProtection="1">
      <alignment horizontal="center" vertical="center"/>
      <protection locked="0"/>
    </xf>
    <xf numFmtId="166" fontId="1" fillId="4" borderId="29" xfId="1" applyNumberFormat="1" applyFont="1" applyFill="1" applyBorder="1" applyAlignment="1" applyProtection="1">
      <alignment horizontal="center" vertical="center"/>
      <protection locked="0"/>
    </xf>
    <xf numFmtId="166" fontId="1" fillId="4" borderId="26" xfId="1" applyNumberFormat="1" applyFont="1" applyFill="1" applyBorder="1" applyAlignment="1" applyProtection="1">
      <alignment horizontal="center" vertical="center"/>
      <protection locked="0"/>
    </xf>
    <xf numFmtId="166" fontId="1" fillId="4" borderId="30" xfId="1" applyNumberFormat="1" applyFont="1" applyFill="1" applyBorder="1" applyAlignment="1" applyProtection="1">
      <alignment horizontal="center" vertical="center"/>
      <protection locked="0"/>
    </xf>
    <xf numFmtId="164" fontId="1" fillId="4" borderId="29" xfId="1" applyNumberFormat="1" applyFont="1" applyFill="1" applyBorder="1" applyAlignment="1" applyProtection="1">
      <alignment horizontal="center" vertical="center"/>
      <protection locked="0"/>
    </xf>
    <xf numFmtId="164" fontId="1" fillId="4" borderId="26" xfId="1" applyNumberFormat="1" applyFont="1" applyFill="1" applyBorder="1" applyAlignment="1" applyProtection="1">
      <alignment horizontal="center" vertical="center"/>
      <protection locked="0"/>
    </xf>
    <xf numFmtId="1" fontId="1" fillId="0" borderId="17" xfId="0" applyNumberFormat="1" applyFont="1" applyFill="1" applyBorder="1" applyAlignment="1" applyProtection="1">
      <alignment horizontal="center" vertical="center"/>
      <protection locked="0"/>
    </xf>
    <xf numFmtId="1" fontId="1" fillId="0" borderId="18" xfId="0" applyNumberFormat="1" applyFont="1" applyFill="1" applyBorder="1" applyAlignment="1" applyProtection="1">
      <alignment horizontal="center" vertical="center"/>
      <protection locked="0"/>
    </xf>
    <xf numFmtId="166" fontId="1" fillId="0" borderId="29" xfId="1" applyNumberFormat="1" applyFont="1" applyFill="1" applyBorder="1" applyAlignment="1" applyProtection="1">
      <alignment horizontal="center" vertical="center"/>
      <protection locked="0"/>
    </xf>
    <xf numFmtId="166" fontId="1" fillId="0" borderId="26" xfId="1" applyNumberFormat="1" applyFont="1" applyFill="1" applyBorder="1" applyAlignment="1" applyProtection="1">
      <alignment horizontal="center" vertical="center"/>
      <protection locked="0"/>
    </xf>
    <xf numFmtId="166" fontId="1" fillId="0" borderId="30" xfId="1" applyNumberFormat="1" applyFont="1" applyFill="1" applyBorder="1" applyAlignment="1" applyProtection="1">
      <alignment horizontal="center" vertical="center"/>
      <protection locked="0"/>
    </xf>
    <xf numFmtId="49" fontId="1" fillId="4" borderId="17" xfId="0" applyNumberFormat="1" applyFont="1" applyFill="1" applyBorder="1" applyAlignment="1" applyProtection="1">
      <alignment horizontal="center" vertical="center"/>
      <protection locked="0"/>
    </xf>
    <xf numFmtId="49" fontId="1" fillId="4" borderId="18" xfId="0" applyNumberFormat="1" applyFont="1" applyFill="1" applyBorder="1" applyAlignment="1" applyProtection="1">
      <alignment horizontal="center" vertical="center"/>
      <protection locked="0"/>
    </xf>
    <xf numFmtId="2" fontId="1" fillId="0" borderId="17" xfId="0" applyNumberFormat="1" applyFont="1" applyFill="1" applyBorder="1" applyAlignment="1" applyProtection="1">
      <alignment horizontal="center" vertical="center"/>
      <protection locked="0"/>
    </xf>
    <xf numFmtId="2" fontId="1" fillId="0" borderId="18" xfId="0" applyNumberFormat="1" applyFont="1" applyFill="1" applyBorder="1" applyAlignment="1" applyProtection="1">
      <alignment horizontal="center" vertical="center"/>
      <protection locked="0"/>
    </xf>
    <xf numFmtId="164" fontId="1" fillId="0" borderId="29" xfId="1" applyNumberFormat="1" applyFont="1" applyFill="1" applyBorder="1" applyAlignment="1" applyProtection="1">
      <alignment horizontal="center" vertical="center"/>
      <protection locked="0"/>
    </xf>
    <xf numFmtId="164" fontId="1" fillId="0" borderId="26" xfId="1" applyNumberFormat="1" applyFont="1" applyFill="1" applyBorder="1" applyAlignment="1" applyProtection="1">
      <alignment horizontal="center" vertical="center"/>
      <protection locked="0"/>
    </xf>
    <xf numFmtId="1" fontId="1" fillId="4" borderId="20" xfId="1" applyNumberFormat="1" applyFont="1" applyFill="1" applyBorder="1" applyAlignment="1" applyProtection="1">
      <alignment horizontal="center" vertical="center"/>
      <protection locked="0"/>
    </xf>
    <xf numFmtId="1" fontId="1" fillId="4" borderId="21" xfId="1" applyNumberFormat="1" applyFont="1" applyFill="1" applyBorder="1" applyAlignment="1" applyProtection="1">
      <alignment horizontal="center" vertical="center"/>
      <protection locked="0"/>
    </xf>
    <xf numFmtId="1" fontId="1" fillId="4" borderId="20" xfId="0" applyNumberFormat="1" applyFont="1" applyFill="1" applyBorder="1" applyAlignment="1" applyProtection="1">
      <alignment horizontal="center" vertical="center"/>
      <protection locked="0"/>
    </xf>
    <xf numFmtId="1" fontId="1" fillId="4" borderId="21" xfId="0" applyNumberFormat="1" applyFont="1" applyFill="1" applyBorder="1" applyAlignment="1" applyProtection="1">
      <alignment horizontal="center" vertical="center"/>
      <protection locked="0"/>
    </xf>
    <xf numFmtId="1" fontId="1" fillId="4" borderId="43" xfId="0" applyNumberFormat="1" applyFont="1" applyFill="1" applyBorder="1" applyAlignment="1" applyProtection="1">
      <alignment horizontal="center" vertical="center"/>
      <protection locked="0"/>
    </xf>
    <xf numFmtId="1" fontId="1" fillId="0" borderId="42" xfId="0" applyNumberFormat="1" applyFont="1" applyFill="1" applyBorder="1" applyAlignment="1" applyProtection="1">
      <alignment horizontal="center" vertical="center"/>
      <protection locked="0"/>
    </xf>
    <xf numFmtId="0" fontId="9" fillId="3" borderId="0" xfId="0" applyFont="1" applyFill="1" applyBorder="1" applyAlignment="1" applyProtection="1">
      <alignment horizontal="justify" vertical="center" wrapText="1"/>
      <protection locked="0"/>
    </xf>
    <xf numFmtId="164" fontId="13" fillId="0" borderId="31" xfId="0" applyNumberFormat="1" applyFont="1" applyFill="1" applyBorder="1" applyAlignment="1" applyProtection="1">
      <alignment horizontal="center" vertical="center"/>
      <protection hidden="1"/>
    </xf>
    <xf numFmtId="164" fontId="13" fillId="0" borderId="32" xfId="0" applyNumberFormat="1" applyFont="1" applyFill="1" applyBorder="1" applyAlignment="1" applyProtection="1">
      <alignment horizontal="center" vertical="center"/>
      <protection hidden="1"/>
    </xf>
    <xf numFmtId="164" fontId="13" fillId="0" borderId="33" xfId="0" applyNumberFormat="1" applyFont="1" applyFill="1" applyBorder="1" applyAlignment="1" applyProtection="1">
      <alignment horizontal="center" vertical="center"/>
      <protection hidden="1"/>
    </xf>
    <xf numFmtId="2" fontId="1" fillId="4" borderId="18" xfId="0" applyNumberFormat="1" applyFont="1" applyFill="1" applyBorder="1" applyAlignment="1" applyProtection="1">
      <alignment horizontal="center" vertical="center"/>
      <protection locked="0"/>
    </xf>
    <xf numFmtId="1" fontId="1" fillId="0" borderId="14" xfId="11" applyNumberFormat="1" applyFont="1" applyFill="1" applyBorder="1" applyAlignment="1" applyProtection="1">
      <alignment horizontal="center" vertical="center"/>
      <protection locked="0"/>
    </xf>
    <xf numFmtId="1" fontId="1" fillId="0" borderId="16" xfId="11" applyNumberFormat="1" applyFont="1" applyFill="1" applyBorder="1" applyAlignment="1" applyProtection="1">
      <alignment horizontal="center" vertical="center"/>
      <protection locked="0"/>
    </xf>
    <xf numFmtId="0" fontId="1" fillId="0" borderId="27" xfId="0" applyFont="1" applyFill="1" applyBorder="1" applyAlignment="1" applyProtection="1">
      <alignment horizontal="justify" vertical="center" wrapText="1"/>
      <protection locked="0"/>
    </xf>
    <xf numFmtId="0" fontId="1" fillId="0" borderId="25" xfId="0" applyFont="1" applyFill="1" applyBorder="1" applyAlignment="1" applyProtection="1">
      <alignment horizontal="justify" vertical="center" wrapText="1"/>
      <protection locked="0"/>
    </xf>
    <xf numFmtId="0" fontId="1" fillId="0" borderId="28" xfId="0" applyFont="1" applyFill="1" applyBorder="1" applyAlignment="1" applyProtection="1">
      <alignment horizontal="justify" vertical="center" wrapText="1"/>
      <protection locked="0"/>
    </xf>
    <xf numFmtId="0" fontId="1" fillId="0" borderId="14" xfId="0" applyNumberFormat="1" applyFont="1" applyFill="1" applyBorder="1" applyAlignment="1" applyProtection="1">
      <alignment horizontal="center" vertical="center"/>
      <protection locked="0"/>
    </xf>
    <xf numFmtId="2" fontId="1" fillId="0" borderId="47" xfId="0" applyNumberFormat="1" applyFont="1" applyFill="1" applyBorder="1" applyAlignment="1" applyProtection="1">
      <alignment horizontal="center" vertical="center"/>
      <protection locked="0"/>
    </xf>
    <xf numFmtId="164" fontId="13" fillId="5" borderId="27" xfId="0" applyNumberFormat="1" applyFont="1" applyFill="1" applyBorder="1" applyAlignment="1" applyProtection="1">
      <alignment horizontal="center" vertical="center"/>
      <protection hidden="1"/>
    </xf>
    <xf numFmtId="164" fontId="13" fillId="5" borderId="25" xfId="0" applyNumberFormat="1" applyFont="1" applyFill="1" applyBorder="1" applyAlignment="1" applyProtection="1">
      <alignment horizontal="center" vertical="center"/>
      <protection hidden="1"/>
    </xf>
    <xf numFmtId="164" fontId="13" fillId="5" borderId="28" xfId="0" applyNumberFormat="1" applyFont="1" applyFill="1" applyBorder="1" applyAlignment="1" applyProtection="1">
      <alignment horizontal="center" vertical="center"/>
      <protection hidden="1"/>
    </xf>
    <xf numFmtId="49" fontId="1" fillId="0" borderId="14" xfId="0" applyNumberFormat="1" applyFont="1" applyFill="1" applyBorder="1" applyAlignment="1" applyProtection="1">
      <alignment horizontal="center" vertical="center"/>
      <protection locked="0"/>
    </xf>
    <xf numFmtId="49" fontId="1" fillId="0" borderId="16" xfId="0" applyNumberFormat="1" applyFont="1" applyFill="1" applyBorder="1" applyAlignment="1" applyProtection="1">
      <alignment horizontal="center" vertical="center"/>
      <protection locked="0"/>
    </xf>
    <xf numFmtId="2" fontId="1" fillId="4" borderId="18" xfId="1" applyNumberFormat="1" applyFont="1" applyFill="1" applyBorder="1" applyAlignment="1" applyProtection="1">
      <alignment horizontal="center" vertical="center"/>
      <protection locked="0"/>
    </xf>
    <xf numFmtId="49" fontId="1" fillId="0" borderId="17" xfId="0" applyNumberFormat="1" applyFont="1" applyFill="1" applyBorder="1" applyAlignment="1" applyProtection="1">
      <alignment horizontal="center" vertical="center"/>
      <protection locked="0"/>
    </xf>
    <xf numFmtId="49" fontId="1" fillId="0" borderId="18" xfId="0" applyNumberFormat="1" applyFont="1" applyFill="1" applyBorder="1" applyAlignment="1" applyProtection="1">
      <alignment horizontal="center" vertical="center"/>
      <protection locked="0"/>
    </xf>
    <xf numFmtId="166" fontId="1" fillId="0" borderId="27" xfId="1" applyNumberFormat="1" applyFont="1" applyFill="1" applyBorder="1" applyAlignment="1" applyProtection="1">
      <alignment horizontal="center" vertical="center" wrapText="1"/>
      <protection locked="0"/>
    </xf>
    <xf numFmtId="166" fontId="1" fillId="0" borderId="25" xfId="1" applyNumberFormat="1" applyFont="1" applyFill="1" applyBorder="1" applyAlignment="1" applyProtection="1">
      <alignment horizontal="center" vertical="center" wrapText="1"/>
      <protection locked="0"/>
    </xf>
    <xf numFmtId="166" fontId="1" fillId="0" borderId="28" xfId="1" applyNumberFormat="1" applyFont="1" applyFill="1" applyBorder="1" applyAlignment="1" applyProtection="1">
      <alignment horizontal="center" vertical="center" wrapText="1"/>
      <protection locked="0"/>
    </xf>
    <xf numFmtId="49" fontId="1" fillId="0" borderId="14" xfId="1" applyNumberFormat="1" applyFont="1" applyFill="1" applyBorder="1" applyAlignment="1" applyProtection="1">
      <alignment horizontal="center" vertical="center"/>
      <protection locked="0"/>
    </xf>
    <xf numFmtId="49" fontId="1" fillId="0" borderId="16" xfId="1" applyNumberFormat="1" applyFont="1" applyFill="1" applyBorder="1" applyAlignment="1" applyProtection="1">
      <alignment horizontal="center" vertical="center"/>
      <protection locked="0"/>
    </xf>
    <xf numFmtId="49" fontId="1" fillId="0" borderId="17" xfId="1" applyNumberFormat="1" applyFont="1" applyFill="1" applyBorder="1" applyAlignment="1" applyProtection="1">
      <alignment horizontal="center" vertical="center"/>
      <protection locked="0"/>
    </xf>
    <xf numFmtId="49" fontId="1" fillId="0" borderId="18" xfId="1" applyNumberFormat="1" applyFont="1" applyFill="1" applyBorder="1" applyAlignment="1" applyProtection="1">
      <alignment horizontal="center" vertical="center"/>
      <protection locked="0"/>
    </xf>
    <xf numFmtId="49" fontId="1" fillId="4" borderId="17" xfId="1" applyNumberFormat="1" applyFont="1" applyFill="1" applyBorder="1" applyAlignment="1" applyProtection="1">
      <alignment horizontal="center" vertical="center"/>
      <protection locked="0"/>
    </xf>
    <xf numFmtId="49" fontId="1" fillId="4" borderId="18" xfId="1" applyNumberFormat="1" applyFont="1" applyFill="1" applyBorder="1" applyAlignment="1" applyProtection="1">
      <alignment horizontal="center" vertical="center"/>
      <protection locked="0"/>
    </xf>
    <xf numFmtId="2" fontId="1" fillId="0" borderId="42" xfId="0" applyNumberFormat="1" applyFont="1" applyFill="1" applyBorder="1" applyAlignment="1" applyProtection="1">
      <alignment horizontal="center" vertical="center"/>
      <protection locked="0"/>
    </xf>
    <xf numFmtId="1" fontId="1" fillId="4" borderId="26" xfId="11" applyNumberFormat="1" applyFont="1" applyFill="1" applyBorder="1" applyAlignment="1" applyProtection="1">
      <alignment horizontal="center" vertical="center"/>
      <protection locked="0"/>
    </xf>
    <xf numFmtId="2" fontId="1" fillId="4" borderId="42" xfId="0" applyNumberFormat="1" applyFont="1" applyFill="1" applyBorder="1" applyAlignment="1" applyProtection="1">
      <alignment horizontal="center" vertical="center"/>
      <protection locked="0"/>
    </xf>
    <xf numFmtId="2" fontId="1" fillId="0" borderId="17" xfId="1" applyNumberFormat="1" applyFont="1" applyFill="1" applyBorder="1" applyAlignment="1" applyProtection="1">
      <alignment horizontal="center" vertical="center"/>
      <protection locked="0"/>
    </xf>
    <xf numFmtId="2" fontId="1" fillId="0" borderId="18" xfId="1" applyNumberFormat="1" applyFont="1" applyFill="1" applyBorder="1" applyAlignment="1" applyProtection="1">
      <alignment horizontal="center" vertical="center"/>
      <protection locked="0"/>
    </xf>
    <xf numFmtId="1" fontId="1" fillId="0" borderId="26" xfId="11" applyNumberFormat="1" applyFont="1" applyFill="1" applyBorder="1" applyAlignment="1" applyProtection="1">
      <alignment horizontal="center" vertical="center"/>
      <protection locked="0"/>
    </xf>
    <xf numFmtId="1" fontId="1" fillId="4" borderId="31" xfId="11" applyNumberFormat="1" applyFont="1" applyFill="1" applyBorder="1" applyAlignment="1" applyProtection="1">
      <alignment horizontal="center" vertical="center"/>
      <protection locked="0"/>
    </xf>
    <xf numFmtId="1" fontId="1" fillId="4" borderId="32" xfId="11" applyNumberFormat="1" applyFont="1" applyFill="1" applyBorder="1" applyAlignment="1" applyProtection="1">
      <alignment horizontal="center" vertical="center"/>
      <protection locked="0"/>
    </xf>
    <xf numFmtId="1" fontId="1" fillId="0" borderId="14" xfId="1" applyNumberFormat="1" applyFont="1" applyFill="1" applyBorder="1" applyAlignment="1" applyProtection="1">
      <alignment horizontal="center" vertical="center"/>
      <protection locked="0"/>
    </xf>
    <xf numFmtId="1" fontId="1" fillId="0" borderId="16" xfId="1" applyNumberFormat="1" applyFont="1" applyFill="1" applyBorder="1" applyAlignment="1" applyProtection="1">
      <alignment horizontal="center" vertical="center"/>
      <protection locked="0"/>
    </xf>
    <xf numFmtId="1" fontId="1" fillId="0" borderId="14" xfId="0" applyNumberFormat="1" applyFont="1" applyFill="1" applyBorder="1" applyAlignment="1" applyProtection="1">
      <alignment horizontal="center" vertical="center"/>
      <protection locked="0"/>
    </xf>
    <xf numFmtId="1" fontId="1" fillId="0" borderId="16" xfId="0" applyNumberFormat="1" applyFont="1" applyFill="1" applyBorder="1" applyAlignment="1" applyProtection="1">
      <alignment horizontal="center" vertical="center"/>
      <protection locked="0"/>
    </xf>
    <xf numFmtId="1" fontId="1" fillId="0" borderId="47" xfId="0" applyNumberFormat="1" applyFont="1" applyFill="1" applyBorder="1" applyAlignment="1" applyProtection="1">
      <alignment horizontal="center" vertical="center"/>
      <protection locked="0"/>
    </xf>
    <xf numFmtId="2" fontId="1" fillId="0" borderId="26" xfId="1" applyNumberFormat="1" applyFont="1" applyFill="1" applyBorder="1" applyAlignment="1" applyProtection="1">
      <alignment horizontal="center" vertical="center"/>
      <protection locked="0"/>
    </xf>
    <xf numFmtId="1" fontId="1" fillId="0" borderId="42" xfId="1" applyNumberFormat="1" applyFont="1" applyFill="1" applyBorder="1" applyAlignment="1" applyProtection="1">
      <alignment horizontal="center" vertical="center"/>
      <protection locked="0"/>
    </xf>
    <xf numFmtId="1" fontId="1" fillId="0" borderId="29" xfId="1" applyNumberFormat="1" applyFont="1" applyFill="1" applyBorder="1" applyAlignment="1" applyProtection="1">
      <alignment horizontal="center" vertical="center"/>
      <protection locked="0"/>
    </xf>
    <xf numFmtId="1" fontId="1" fillId="0" borderId="30" xfId="1" applyNumberFormat="1" applyFont="1" applyFill="1" applyBorder="1" applyAlignment="1" applyProtection="1">
      <alignment horizontal="center" vertical="center"/>
      <protection locked="0"/>
    </xf>
    <xf numFmtId="164" fontId="13" fillId="0" borderId="29" xfId="0" applyNumberFormat="1" applyFont="1" applyFill="1" applyBorder="1" applyAlignment="1" applyProtection="1">
      <alignment horizontal="center" vertical="center"/>
      <protection hidden="1"/>
    </xf>
    <xf numFmtId="164" fontId="13" fillId="0" borderId="26" xfId="0" applyNumberFormat="1" applyFont="1" applyFill="1" applyBorder="1" applyAlignment="1" applyProtection="1">
      <alignment horizontal="center" vertical="center"/>
      <protection hidden="1"/>
    </xf>
    <xf numFmtId="164" fontId="13" fillId="0" borderId="30" xfId="0" applyNumberFormat="1" applyFont="1" applyFill="1" applyBorder="1" applyAlignment="1" applyProtection="1">
      <alignment horizontal="center" vertical="center"/>
      <protection hidden="1"/>
    </xf>
    <xf numFmtId="1" fontId="1" fillId="4" borderId="34" xfId="0" applyNumberFormat="1" applyFont="1" applyFill="1" applyBorder="1" applyAlignment="1" applyProtection="1">
      <alignment horizontal="center" vertical="center"/>
      <protection locked="0"/>
    </xf>
    <xf numFmtId="1" fontId="1" fillId="4" borderId="36" xfId="0" applyNumberFormat="1" applyFont="1" applyFill="1" applyBorder="1" applyAlignment="1" applyProtection="1">
      <alignment horizontal="center" vertical="center"/>
      <protection locked="0"/>
    </xf>
    <xf numFmtId="1" fontId="1" fillId="4" borderId="35" xfId="0" applyNumberFormat="1" applyFont="1" applyFill="1" applyBorder="1" applyAlignment="1" applyProtection="1">
      <alignment horizontal="center" vertical="center"/>
      <protection locked="0"/>
    </xf>
    <xf numFmtId="0" fontId="1" fillId="0" borderId="17" xfId="0" applyFont="1" applyFill="1" applyBorder="1" applyAlignment="1" applyProtection="1">
      <alignment horizontal="justify" vertical="center" wrapText="1"/>
      <protection locked="0"/>
    </xf>
    <xf numFmtId="0" fontId="1" fillId="0" borderId="12" xfId="0" applyFont="1" applyFill="1" applyBorder="1" applyAlignment="1" applyProtection="1">
      <alignment horizontal="justify" vertical="center" wrapText="1"/>
      <protection locked="0"/>
    </xf>
    <xf numFmtId="0" fontId="1" fillId="0" borderId="18" xfId="0" applyFont="1" applyFill="1" applyBorder="1" applyAlignment="1" applyProtection="1">
      <alignment horizontal="justify" vertical="center" wrapText="1"/>
      <protection locked="0"/>
    </xf>
    <xf numFmtId="1" fontId="1" fillId="0" borderId="35" xfId="1" applyNumberFormat="1" applyFont="1" applyFill="1" applyBorder="1" applyAlignment="1" applyProtection="1">
      <alignment horizontal="center" vertical="center"/>
      <protection locked="0"/>
    </xf>
    <xf numFmtId="1" fontId="1" fillId="0" borderId="36" xfId="1" applyNumberFormat="1" applyFont="1" applyFill="1" applyBorder="1" applyAlignment="1" applyProtection="1">
      <alignment horizontal="center" vertical="center"/>
      <protection locked="0"/>
    </xf>
    <xf numFmtId="1" fontId="1" fillId="0" borderId="29" xfId="0" applyNumberFormat="1" applyFont="1" applyFill="1" applyBorder="1" applyAlignment="1" applyProtection="1">
      <alignment horizontal="center" vertical="center"/>
      <protection locked="0"/>
    </xf>
    <xf numFmtId="1" fontId="1" fillId="0" borderId="26" xfId="0" applyNumberFormat="1" applyFont="1" applyFill="1" applyBorder="1" applyAlignment="1" applyProtection="1">
      <alignment horizontal="center" vertical="center"/>
      <protection locked="0"/>
    </xf>
    <xf numFmtId="1" fontId="1" fillId="0" borderId="30" xfId="0" applyNumberFormat="1" applyFont="1" applyFill="1" applyBorder="1" applyAlignment="1" applyProtection="1">
      <alignment horizontal="center" vertical="center"/>
      <protection locked="0"/>
    </xf>
    <xf numFmtId="1" fontId="1" fillId="0" borderId="34" xfId="0" applyNumberFormat="1" applyFont="1" applyFill="1" applyBorder="1" applyAlignment="1" applyProtection="1">
      <alignment horizontal="center" vertical="center"/>
      <protection locked="0"/>
    </xf>
    <xf numFmtId="1" fontId="1" fillId="0" borderId="36" xfId="0" applyNumberFormat="1" applyFont="1" applyFill="1" applyBorder="1" applyAlignment="1" applyProtection="1">
      <alignment horizontal="center" vertical="center"/>
      <protection locked="0"/>
    </xf>
    <xf numFmtId="0" fontId="1" fillId="4" borderId="17" xfId="0" applyFont="1" applyFill="1" applyBorder="1" applyAlignment="1" applyProtection="1">
      <alignment horizontal="justify" vertical="center" wrapText="1"/>
      <protection locked="0"/>
    </xf>
    <xf numFmtId="0" fontId="1" fillId="4" borderId="12" xfId="0" applyFont="1" applyFill="1" applyBorder="1" applyAlignment="1" applyProtection="1">
      <alignment horizontal="justify" vertical="center" wrapText="1"/>
      <protection locked="0"/>
    </xf>
    <xf numFmtId="0" fontId="1" fillId="4" borderId="18" xfId="0" applyFont="1" applyFill="1" applyBorder="1" applyAlignment="1" applyProtection="1">
      <alignment horizontal="justify" vertical="center" wrapText="1"/>
      <protection locked="0"/>
    </xf>
    <xf numFmtId="0" fontId="1" fillId="4" borderId="31" xfId="0" applyFont="1" applyFill="1" applyBorder="1" applyAlignment="1" applyProtection="1">
      <alignment horizontal="justify" vertical="center" wrapText="1"/>
      <protection locked="0"/>
    </xf>
    <xf numFmtId="0" fontId="1" fillId="4" borderId="32" xfId="0" applyFont="1" applyFill="1" applyBorder="1" applyAlignment="1" applyProtection="1">
      <alignment horizontal="justify" vertical="center" wrapText="1"/>
      <protection locked="0"/>
    </xf>
    <xf numFmtId="0" fontId="1" fillId="4" borderId="33" xfId="0" applyFont="1" applyFill="1" applyBorder="1" applyAlignment="1" applyProtection="1">
      <alignment horizontal="justify" vertical="center" wrapText="1"/>
      <protection locked="0"/>
    </xf>
    <xf numFmtId="164" fontId="13" fillId="4" borderId="31" xfId="0" applyNumberFormat="1" applyFont="1" applyFill="1" applyBorder="1" applyAlignment="1" applyProtection="1">
      <alignment horizontal="center" vertical="center"/>
      <protection hidden="1"/>
    </xf>
    <xf numFmtId="164" fontId="13" fillId="4" borderId="32" xfId="0" applyNumberFormat="1" applyFont="1" applyFill="1" applyBorder="1" applyAlignment="1" applyProtection="1">
      <alignment horizontal="center" vertical="center"/>
      <protection hidden="1"/>
    </xf>
    <xf numFmtId="164" fontId="13" fillId="4" borderId="33" xfId="0" applyNumberFormat="1" applyFont="1" applyFill="1" applyBorder="1" applyAlignment="1" applyProtection="1">
      <alignment horizontal="center" vertical="center"/>
      <protection hidden="1"/>
    </xf>
    <xf numFmtId="1" fontId="1" fillId="0" borderId="34" xfId="1" applyNumberFormat="1" applyFont="1" applyFill="1" applyBorder="1" applyAlignment="1" applyProtection="1">
      <alignment horizontal="center" vertical="center"/>
      <protection locked="0"/>
    </xf>
    <xf numFmtId="1" fontId="1" fillId="4" borderId="35" xfId="1" applyNumberFormat="1" applyFont="1" applyFill="1" applyBorder="1" applyAlignment="1" applyProtection="1">
      <alignment horizontal="center" vertical="center"/>
      <protection locked="0"/>
    </xf>
    <xf numFmtId="1" fontId="1" fillId="4" borderId="36" xfId="1" applyNumberFormat="1" applyFont="1" applyFill="1" applyBorder="1" applyAlignment="1" applyProtection="1">
      <alignment horizontal="center" vertical="center"/>
      <protection locked="0"/>
    </xf>
    <xf numFmtId="1" fontId="1" fillId="4" borderId="34" xfId="1" applyNumberFormat="1" applyFont="1" applyFill="1" applyBorder="1" applyAlignment="1" applyProtection="1">
      <alignment horizontal="center" vertical="center"/>
      <protection locked="0"/>
    </xf>
    <xf numFmtId="1" fontId="1" fillId="0" borderId="35" xfId="0" applyNumberFormat="1" applyFont="1" applyFill="1" applyBorder="1" applyAlignment="1" applyProtection="1">
      <alignment horizontal="center" vertical="center"/>
      <protection locked="0"/>
    </xf>
    <xf numFmtId="1" fontId="1" fillId="0" borderId="20" xfId="0" applyNumberFormat="1" applyFont="1" applyFill="1" applyBorder="1" applyAlignment="1" applyProtection="1">
      <alignment horizontal="center" vertical="center"/>
      <protection locked="0"/>
    </xf>
    <xf numFmtId="1" fontId="1" fillId="0" borderId="21" xfId="0" applyNumberFormat="1" applyFont="1" applyFill="1" applyBorder="1" applyAlignment="1" applyProtection="1">
      <alignment horizontal="center" vertical="center"/>
      <protection locked="0"/>
    </xf>
    <xf numFmtId="1" fontId="1" fillId="0" borderId="20" xfId="1" applyNumberFormat="1" applyFont="1" applyFill="1" applyBorder="1" applyAlignment="1" applyProtection="1">
      <alignment horizontal="center" vertical="center"/>
      <protection locked="0"/>
    </xf>
    <xf numFmtId="1" fontId="1" fillId="0" borderId="21" xfId="1" applyNumberFormat="1" applyFont="1" applyFill="1" applyBorder="1" applyAlignment="1" applyProtection="1">
      <alignment horizontal="center" vertical="center"/>
      <protection locked="0"/>
    </xf>
    <xf numFmtId="0" fontId="9" fillId="3" borderId="0" xfId="0" applyFont="1" applyFill="1" applyBorder="1" applyAlignment="1" applyProtection="1">
      <alignment horizontal="left" vertical="center" wrapText="1"/>
      <protection locked="0"/>
    </xf>
    <xf numFmtId="1" fontId="1" fillId="0" borderId="26" xfId="1" applyNumberFormat="1" applyFont="1" applyFill="1" applyBorder="1" applyAlignment="1" applyProtection="1">
      <alignment horizontal="center" vertical="center"/>
      <protection locked="0"/>
    </xf>
    <xf numFmtId="0" fontId="1" fillId="4" borderId="27" xfId="0" applyFont="1" applyFill="1" applyBorder="1" applyAlignment="1" applyProtection="1">
      <alignment horizontal="justify" vertical="center" wrapText="1"/>
      <protection locked="0"/>
    </xf>
    <xf numFmtId="0" fontId="1" fillId="4" borderId="25" xfId="0" applyFont="1" applyFill="1" applyBorder="1" applyAlignment="1" applyProtection="1">
      <alignment horizontal="justify" vertical="center" wrapText="1"/>
      <protection locked="0"/>
    </xf>
    <xf numFmtId="0" fontId="1" fillId="4" borderId="28" xfId="0" applyFont="1" applyFill="1" applyBorder="1" applyAlignment="1" applyProtection="1">
      <alignment horizontal="justify" vertical="center" wrapText="1"/>
      <protection locked="0"/>
    </xf>
    <xf numFmtId="1" fontId="1" fillId="0" borderId="43" xfId="0" applyNumberFormat="1" applyFont="1" applyFill="1" applyBorder="1" applyAlignment="1" applyProtection="1">
      <alignment horizontal="center" vertical="center"/>
      <protection locked="0"/>
    </xf>
    <xf numFmtId="1" fontId="1" fillId="4" borderId="48" xfId="1" applyNumberFormat="1" applyFont="1" applyFill="1" applyBorder="1" applyAlignment="1" applyProtection="1">
      <alignment horizontal="center" vertical="center"/>
      <protection locked="0"/>
    </xf>
    <xf numFmtId="1" fontId="1" fillId="4" borderId="49" xfId="1" applyNumberFormat="1" applyFont="1" applyFill="1" applyBorder="1" applyAlignment="1" applyProtection="1">
      <alignment horizontal="center" vertical="center"/>
      <protection locked="0"/>
    </xf>
    <xf numFmtId="1" fontId="1" fillId="4" borderId="14" xfId="0" applyNumberFormat="1" applyFont="1" applyFill="1" applyBorder="1" applyAlignment="1" applyProtection="1">
      <alignment horizontal="center" vertical="center"/>
      <protection locked="0"/>
    </xf>
    <xf numFmtId="1" fontId="1" fillId="4" borderId="16" xfId="0" applyNumberFormat="1" applyFont="1" applyFill="1" applyBorder="1" applyAlignment="1" applyProtection="1">
      <alignment horizontal="center" vertical="center"/>
      <protection locked="0"/>
    </xf>
    <xf numFmtId="1" fontId="1" fillId="4" borderId="47" xfId="0" applyNumberFormat="1" applyFont="1" applyFill="1" applyBorder="1" applyAlignment="1" applyProtection="1">
      <alignment horizontal="center" vertical="center"/>
      <protection locked="0"/>
    </xf>
    <xf numFmtId="164" fontId="13" fillId="6" borderId="27" xfId="0" applyNumberFormat="1" applyFont="1" applyFill="1" applyBorder="1" applyAlignment="1" applyProtection="1">
      <alignment horizontal="center" vertical="center"/>
      <protection hidden="1"/>
    </xf>
    <xf numFmtId="164" fontId="13" fillId="6" borderId="25" xfId="0" applyNumberFormat="1" applyFont="1" applyFill="1" applyBorder="1" applyAlignment="1" applyProtection="1">
      <alignment horizontal="center" vertical="center"/>
      <protection hidden="1"/>
    </xf>
    <xf numFmtId="164" fontId="13" fillId="6" borderId="28" xfId="0" applyNumberFormat="1" applyFont="1" applyFill="1" applyBorder="1" applyAlignment="1" applyProtection="1">
      <alignment horizontal="center" vertical="center"/>
      <protection hidden="1"/>
    </xf>
    <xf numFmtId="1" fontId="1" fillId="4" borderId="27" xfId="0" applyNumberFormat="1" applyFont="1" applyFill="1" applyBorder="1" applyAlignment="1" applyProtection="1">
      <alignment horizontal="center" vertical="center"/>
      <protection locked="0"/>
    </xf>
    <xf numFmtId="1" fontId="1" fillId="4" borderId="25" xfId="0" applyNumberFormat="1" applyFont="1" applyFill="1" applyBorder="1" applyAlignment="1" applyProtection="1">
      <alignment horizontal="center" vertical="center"/>
      <protection locked="0"/>
    </xf>
    <xf numFmtId="1" fontId="1" fillId="4" borderId="28" xfId="0" applyNumberFormat="1" applyFont="1" applyFill="1" applyBorder="1" applyAlignment="1" applyProtection="1">
      <alignment horizontal="center" vertical="center"/>
      <protection locked="0"/>
    </xf>
    <xf numFmtId="9" fontId="1" fillId="4" borderId="27" xfId="1" applyFont="1" applyFill="1" applyBorder="1" applyAlignment="1" applyProtection="1">
      <alignment horizontal="center" vertical="center"/>
      <protection locked="0"/>
    </xf>
    <xf numFmtId="9" fontId="1" fillId="4" borderId="25" xfId="1" applyFont="1" applyFill="1" applyBorder="1" applyAlignment="1" applyProtection="1">
      <alignment horizontal="center" vertical="center"/>
      <protection locked="0"/>
    </xf>
    <xf numFmtId="9" fontId="1" fillId="4" borderId="28" xfId="1" applyFont="1" applyFill="1" applyBorder="1" applyAlignment="1" applyProtection="1">
      <alignment horizontal="center" vertical="center"/>
      <protection locked="0"/>
    </xf>
    <xf numFmtId="0" fontId="1" fillId="4" borderId="20" xfId="0" applyFont="1" applyFill="1" applyBorder="1" applyAlignment="1" applyProtection="1">
      <alignment horizontal="justify" vertical="center" wrapText="1"/>
      <protection locked="0"/>
    </xf>
    <xf numFmtId="0" fontId="1" fillId="4" borderId="13" xfId="0" applyFont="1" applyFill="1" applyBorder="1" applyAlignment="1" applyProtection="1">
      <alignment horizontal="justify" vertical="center" wrapText="1"/>
      <protection locked="0"/>
    </xf>
    <xf numFmtId="0" fontId="1" fillId="4" borderId="21" xfId="0" applyFont="1" applyFill="1" applyBorder="1" applyAlignment="1" applyProtection="1">
      <alignment horizontal="justify" vertical="center" wrapText="1"/>
      <protection locked="0"/>
    </xf>
    <xf numFmtId="1" fontId="1" fillId="0" borderId="27" xfId="0" applyNumberFormat="1" applyFont="1" applyFill="1" applyBorder="1" applyAlignment="1" applyProtection="1">
      <alignment horizontal="center" vertical="center"/>
      <protection locked="0"/>
    </xf>
    <xf numFmtId="1" fontId="1" fillId="0" borderId="28" xfId="0" applyNumberFormat="1" applyFont="1" applyFill="1" applyBorder="1" applyAlignment="1" applyProtection="1">
      <alignment horizontal="center" vertical="center"/>
      <protection locked="0"/>
    </xf>
    <xf numFmtId="1" fontId="1" fillId="0" borderId="25" xfId="1" applyNumberFormat="1" applyFont="1" applyFill="1" applyBorder="1" applyAlignment="1" applyProtection="1">
      <alignment horizontal="center" vertical="center"/>
      <protection locked="0"/>
    </xf>
    <xf numFmtId="1" fontId="1" fillId="0" borderId="28" xfId="1" applyNumberFormat="1" applyFont="1" applyFill="1" applyBorder="1" applyAlignment="1" applyProtection="1">
      <alignment horizontal="center" vertical="center"/>
      <protection locked="0"/>
    </xf>
    <xf numFmtId="1" fontId="1" fillId="0" borderId="27" xfId="1" applyNumberFormat="1" applyFont="1" applyFill="1" applyBorder="1" applyAlignment="1" applyProtection="1">
      <alignment horizontal="center" vertical="center"/>
      <protection locked="0"/>
    </xf>
    <xf numFmtId="0" fontId="1" fillId="0" borderId="14" xfId="0" applyFont="1" applyFill="1" applyBorder="1" applyAlignment="1" applyProtection="1">
      <alignment horizontal="justify" vertical="center" wrapText="1"/>
      <protection locked="0"/>
    </xf>
    <xf numFmtId="0" fontId="1" fillId="0" borderId="15" xfId="0" applyFont="1" applyFill="1" applyBorder="1" applyAlignment="1" applyProtection="1">
      <alignment horizontal="justify" vertical="center" wrapText="1"/>
      <protection locked="0"/>
    </xf>
    <xf numFmtId="0" fontId="1" fillId="0" borderId="16" xfId="0" applyFont="1" applyFill="1" applyBorder="1" applyAlignment="1" applyProtection="1">
      <alignment horizontal="justify" vertical="center" wrapText="1"/>
      <protection locked="0"/>
    </xf>
    <xf numFmtId="1" fontId="1" fillId="0" borderId="25" xfId="0" applyNumberFormat="1" applyFont="1" applyFill="1" applyBorder="1" applyAlignment="1" applyProtection="1">
      <alignment horizontal="center" vertical="center"/>
      <protection locked="0"/>
    </xf>
    <xf numFmtId="164" fontId="13" fillId="5" borderId="31" xfId="0" applyNumberFormat="1" applyFont="1" applyFill="1" applyBorder="1" applyAlignment="1" applyProtection="1">
      <alignment horizontal="center" vertical="center"/>
      <protection hidden="1"/>
    </xf>
    <xf numFmtId="164" fontId="13" fillId="5" borderId="32" xfId="0" applyNumberFormat="1" applyFont="1" applyFill="1" applyBorder="1" applyAlignment="1" applyProtection="1">
      <alignment horizontal="center" vertical="center"/>
      <protection hidden="1"/>
    </xf>
    <xf numFmtId="164" fontId="13" fillId="5" borderId="33" xfId="0" applyNumberFormat="1" applyFont="1" applyFill="1" applyBorder="1" applyAlignment="1" applyProtection="1">
      <alignment horizontal="center" vertical="center"/>
      <protection hidden="1"/>
    </xf>
    <xf numFmtId="10" fontId="1" fillId="0" borderId="31" xfId="1" applyNumberFormat="1" applyFont="1" applyFill="1" applyBorder="1" applyAlignment="1" applyProtection="1">
      <alignment horizontal="center" vertical="center"/>
      <protection locked="0"/>
    </xf>
    <xf numFmtId="10" fontId="1" fillId="0" borderId="32" xfId="1" applyNumberFormat="1" applyFont="1" applyFill="1" applyBorder="1" applyAlignment="1" applyProtection="1">
      <alignment horizontal="center" vertical="center"/>
      <protection locked="0"/>
    </xf>
    <xf numFmtId="10" fontId="1" fillId="0" borderId="33" xfId="1" applyNumberFormat="1" applyFont="1" applyFill="1" applyBorder="1" applyAlignment="1" applyProtection="1">
      <alignment horizontal="center" vertical="center"/>
      <protection locked="0"/>
    </xf>
    <xf numFmtId="1" fontId="1" fillId="4" borderId="14" xfId="1" applyNumberFormat="1" applyFont="1" applyFill="1" applyBorder="1" applyAlignment="1" applyProtection="1">
      <alignment horizontal="center" vertical="center"/>
      <protection locked="0"/>
    </xf>
    <xf numFmtId="1" fontId="1" fillId="4" borderId="16" xfId="1" applyNumberFormat="1" applyFont="1" applyFill="1" applyBorder="1" applyAlignment="1" applyProtection="1">
      <alignment horizontal="center" vertical="center"/>
      <protection locked="0"/>
    </xf>
    <xf numFmtId="1" fontId="1" fillId="4" borderId="48" xfId="0" applyNumberFormat="1" applyFont="1" applyFill="1" applyBorder="1" applyAlignment="1" applyProtection="1">
      <alignment horizontal="center" vertical="center"/>
      <protection locked="0"/>
    </xf>
    <xf numFmtId="1" fontId="1" fillId="4" borderId="49" xfId="0" applyNumberFormat="1" applyFont="1" applyFill="1" applyBorder="1" applyAlignment="1" applyProtection="1">
      <alignment horizontal="center" vertical="center"/>
      <protection locked="0"/>
    </xf>
    <xf numFmtId="1" fontId="1" fillId="4" borderId="50" xfId="0" applyNumberFormat="1" applyFont="1" applyFill="1" applyBorder="1" applyAlignment="1" applyProtection="1">
      <alignment horizontal="center" vertical="center"/>
      <protection locked="0"/>
    </xf>
    <xf numFmtId="9" fontId="1" fillId="4" borderId="34" xfId="1" applyFont="1" applyFill="1" applyBorder="1" applyAlignment="1" applyProtection="1">
      <alignment horizontal="center" vertical="center"/>
      <protection locked="0"/>
    </xf>
    <xf numFmtId="9" fontId="1" fillId="4" borderId="35" xfId="1" applyFont="1" applyFill="1" applyBorder="1" applyAlignment="1" applyProtection="1">
      <alignment horizontal="center" vertical="center"/>
      <protection locked="0"/>
    </xf>
    <xf numFmtId="1" fontId="1" fillId="0" borderId="12" xfId="1" applyNumberFormat="1" applyFont="1" applyFill="1" applyBorder="1" applyAlignment="1" applyProtection="1">
      <alignment horizontal="center" vertical="center"/>
      <protection locked="0"/>
    </xf>
    <xf numFmtId="44" fontId="1" fillId="0" borderId="29" xfId="12" applyFont="1" applyFill="1" applyBorder="1" applyAlignment="1" applyProtection="1">
      <alignment horizontal="center" vertical="center"/>
      <protection locked="0"/>
    </xf>
    <xf numFmtId="44" fontId="1" fillId="0" borderId="26" xfId="12" applyFont="1" applyFill="1" applyBorder="1" applyAlignment="1" applyProtection="1">
      <alignment horizontal="center" vertical="center"/>
      <protection locked="0"/>
    </xf>
    <xf numFmtId="1" fontId="1" fillId="0" borderId="34" xfId="0" applyNumberFormat="1" applyFont="1" applyFill="1" applyBorder="1" applyAlignment="1" applyProtection="1">
      <alignment horizontal="center" vertical="center" wrapText="1"/>
    </xf>
    <xf numFmtId="1" fontId="1" fillId="0" borderId="35" xfId="0" applyNumberFormat="1" applyFont="1" applyFill="1" applyBorder="1" applyAlignment="1" applyProtection="1">
      <alignment horizontal="center" vertical="center" wrapText="1"/>
    </xf>
    <xf numFmtId="1" fontId="1" fillId="0" borderId="36" xfId="0" applyNumberFormat="1" applyFont="1" applyFill="1" applyBorder="1" applyAlignment="1" applyProtection="1">
      <alignment horizontal="center" vertical="center" wrapText="1"/>
    </xf>
    <xf numFmtId="0" fontId="1" fillId="4" borderId="8" xfId="0" applyFont="1" applyFill="1" applyBorder="1" applyAlignment="1" applyProtection="1">
      <alignment horizontal="justify" vertical="center" wrapText="1"/>
      <protection locked="0"/>
    </xf>
    <xf numFmtId="0" fontId="1" fillId="4" borderId="0" xfId="0" applyFont="1" applyFill="1" applyBorder="1" applyAlignment="1" applyProtection="1">
      <alignment horizontal="justify" vertical="center" wrapText="1"/>
      <protection locked="0"/>
    </xf>
    <xf numFmtId="0" fontId="1" fillId="4" borderId="1" xfId="0" applyFont="1" applyFill="1" applyBorder="1" applyAlignment="1" applyProtection="1">
      <alignment horizontal="justify" vertical="center" wrapText="1"/>
      <protection locked="0"/>
    </xf>
    <xf numFmtId="9" fontId="1" fillId="4" borderId="39" xfId="1" applyFont="1" applyFill="1" applyBorder="1" applyAlignment="1" applyProtection="1">
      <alignment horizontal="center" vertical="center"/>
      <protection locked="0"/>
    </xf>
    <xf numFmtId="9" fontId="1" fillId="4" borderId="40" xfId="1" applyFont="1" applyFill="1" applyBorder="1" applyAlignment="1" applyProtection="1">
      <alignment horizontal="center" vertical="center"/>
      <protection locked="0"/>
    </xf>
    <xf numFmtId="9" fontId="1" fillId="4" borderId="41" xfId="1" applyFont="1" applyFill="1" applyBorder="1" applyAlignment="1" applyProtection="1">
      <alignment horizontal="center" vertical="center"/>
      <protection locked="0"/>
    </xf>
    <xf numFmtId="1" fontId="1" fillId="0" borderId="27" xfId="0" applyNumberFormat="1" applyFont="1" applyFill="1" applyBorder="1" applyAlignment="1" applyProtection="1">
      <alignment horizontal="center" vertical="center" wrapText="1"/>
    </xf>
    <xf numFmtId="1" fontId="1" fillId="0" borderId="28" xfId="0" applyNumberFormat="1" applyFont="1" applyFill="1" applyBorder="1" applyAlignment="1" applyProtection="1">
      <alignment horizontal="center" vertical="center" wrapText="1"/>
    </xf>
    <xf numFmtId="1" fontId="1" fillId="0" borderId="25" xfId="0" applyNumberFormat="1" applyFont="1" applyFill="1" applyBorder="1" applyAlignment="1" applyProtection="1">
      <alignment horizontal="center" vertical="center" wrapText="1"/>
    </xf>
    <xf numFmtId="0" fontId="1" fillId="4" borderId="29" xfId="0" applyFont="1" applyFill="1" applyBorder="1" applyAlignment="1" applyProtection="1">
      <alignment horizontal="justify" vertical="center" wrapText="1"/>
    </xf>
    <xf numFmtId="0" fontId="1" fillId="4" borderId="26" xfId="0" applyFont="1" applyFill="1" applyBorder="1" applyAlignment="1" applyProtection="1">
      <alignment horizontal="justify" vertical="center" wrapText="1"/>
    </xf>
    <xf numFmtId="0" fontId="1" fillId="4" borderId="30" xfId="0" applyFont="1" applyFill="1" applyBorder="1" applyAlignment="1" applyProtection="1">
      <alignment horizontal="justify" vertical="center" wrapText="1"/>
    </xf>
    <xf numFmtId="9" fontId="1" fillId="0" borderId="20" xfId="1" applyFont="1" applyFill="1" applyBorder="1" applyAlignment="1" applyProtection="1">
      <alignment horizontal="center" vertical="center"/>
      <protection locked="0"/>
    </xf>
    <xf numFmtId="9" fontId="1" fillId="0" borderId="37" xfId="1" applyFont="1" applyFill="1" applyBorder="1" applyAlignment="1" applyProtection="1">
      <alignment horizontal="center" vertical="center"/>
      <protection locked="0"/>
    </xf>
    <xf numFmtId="9" fontId="1" fillId="0" borderId="13" xfId="1" applyFont="1" applyFill="1" applyBorder="1" applyAlignment="1" applyProtection="1">
      <alignment horizontal="center" vertical="center"/>
      <protection locked="0"/>
    </xf>
    <xf numFmtId="9" fontId="1" fillId="0" borderId="21" xfId="1" applyFont="1" applyFill="1" applyBorder="1" applyAlignment="1" applyProtection="1">
      <alignment horizontal="center" vertical="center"/>
      <protection locked="0"/>
    </xf>
    <xf numFmtId="0" fontId="1" fillId="0" borderId="27" xfId="0" applyFont="1" applyFill="1" applyBorder="1" applyAlignment="1" applyProtection="1">
      <alignment horizontal="justify" vertical="center" wrapText="1"/>
    </xf>
    <xf numFmtId="0" fontId="1" fillId="0" borderId="25" xfId="0" applyFont="1" applyFill="1" applyBorder="1" applyAlignment="1" applyProtection="1">
      <alignment horizontal="justify" vertical="center" wrapText="1"/>
    </xf>
    <xf numFmtId="0" fontId="1" fillId="0" borderId="28" xfId="0" applyFont="1" applyFill="1" applyBorder="1" applyAlignment="1" applyProtection="1">
      <alignment horizontal="justify" vertical="center" wrapText="1"/>
    </xf>
    <xf numFmtId="9" fontId="1" fillId="0" borderId="17" xfId="1" applyFont="1" applyFill="1" applyBorder="1" applyAlignment="1" applyProtection="1">
      <alignment horizontal="center" vertical="center"/>
      <protection locked="0"/>
    </xf>
    <xf numFmtId="9" fontId="1" fillId="0" borderId="18" xfId="1" applyFont="1" applyFill="1" applyBorder="1" applyAlignment="1" applyProtection="1">
      <alignment horizontal="center" vertical="center"/>
      <protection locked="0"/>
    </xf>
    <xf numFmtId="9" fontId="1" fillId="0" borderId="42" xfId="1" applyFont="1" applyFill="1" applyBorder="1" applyAlignment="1" applyProtection="1">
      <alignment horizontal="center" vertical="center"/>
      <protection locked="0"/>
    </xf>
    <xf numFmtId="164" fontId="1" fillId="4" borderId="20" xfId="0" applyNumberFormat="1" applyFont="1" applyFill="1" applyBorder="1" applyAlignment="1" applyProtection="1">
      <alignment horizontal="center" vertical="center"/>
      <protection locked="0"/>
    </xf>
    <xf numFmtId="164" fontId="1" fillId="4" borderId="13" xfId="0" applyNumberFormat="1" applyFont="1" applyFill="1" applyBorder="1" applyAlignment="1" applyProtection="1">
      <alignment horizontal="center" vertical="center"/>
      <protection locked="0"/>
    </xf>
    <xf numFmtId="164" fontId="1" fillId="4" borderId="21" xfId="0" applyNumberFormat="1" applyFont="1" applyFill="1" applyBorder="1" applyAlignment="1" applyProtection="1">
      <alignment horizontal="center" vertical="center"/>
      <protection locked="0"/>
    </xf>
    <xf numFmtId="164" fontId="1" fillId="0" borderId="17" xfId="0" applyNumberFormat="1" applyFont="1" applyFill="1" applyBorder="1" applyAlignment="1" applyProtection="1">
      <alignment horizontal="center" vertical="center"/>
      <protection locked="0"/>
    </xf>
    <xf numFmtId="164" fontId="1" fillId="0" borderId="12" xfId="0" applyNumberFormat="1" applyFont="1" applyFill="1" applyBorder="1" applyAlignment="1" applyProtection="1">
      <alignment horizontal="center" vertical="center"/>
      <protection locked="0"/>
    </xf>
    <xf numFmtId="164" fontId="1" fillId="0" borderId="18" xfId="0" applyNumberFormat="1" applyFont="1" applyFill="1" applyBorder="1" applyAlignment="1" applyProtection="1">
      <alignment horizontal="center" vertical="center"/>
      <protection locked="0"/>
    </xf>
    <xf numFmtId="0" fontId="1" fillId="0" borderId="27" xfId="0" applyFont="1" applyBorder="1" applyAlignment="1">
      <alignment horizontal="justify" vertical="center" wrapText="1"/>
    </xf>
    <xf numFmtId="0" fontId="1" fillId="0" borderId="25" xfId="0" applyFont="1" applyBorder="1" applyAlignment="1">
      <alignment horizontal="justify" vertical="center" wrapText="1"/>
    </xf>
    <xf numFmtId="0" fontId="1" fillId="0" borderId="28" xfId="0" applyFont="1" applyBorder="1" applyAlignment="1">
      <alignment horizontal="justify" vertical="center" wrapText="1"/>
    </xf>
    <xf numFmtId="0" fontId="8" fillId="3" borderId="0" xfId="0" applyFont="1" applyFill="1" applyBorder="1" applyAlignment="1" applyProtection="1">
      <alignment horizontal="left" vertical="top"/>
    </xf>
    <xf numFmtId="9" fontId="1" fillId="0" borderId="47" xfId="1" applyFont="1" applyFill="1" applyBorder="1" applyAlignment="1" applyProtection="1">
      <alignment horizontal="center" vertical="center"/>
      <protection locked="0"/>
    </xf>
    <xf numFmtId="1" fontId="1" fillId="4" borderId="43" xfId="1" applyNumberFormat="1" applyFont="1" applyFill="1" applyBorder="1" applyAlignment="1" applyProtection="1">
      <alignment horizontal="center" vertical="center"/>
      <protection locked="0"/>
    </xf>
    <xf numFmtId="9" fontId="1" fillId="4" borderId="17" xfId="1" applyFont="1" applyFill="1" applyBorder="1" applyAlignment="1" applyProtection="1">
      <alignment horizontal="center" vertical="center"/>
      <protection locked="0"/>
    </xf>
    <xf numFmtId="9" fontId="1" fillId="4" borderId="18" xfId="1" applyFont="1" applyFill="1" applyBorder="1" applyAlignment="1" applyProtection="1">
      <alignment horizontal="center" vertical="center"/>
      <protection locked="0"/>
    </xf>
    <xf numFmtId="9" fontId="1" fillId="4" borderId="42" xfId="1" applyFont="1" applyFill="1" applyBorder="1" applyAlignment="1" applyProtection="1">
      <alignment horizontal="center" vertical="center"/>
      <protection locked="0"/>
    </xf>
    <xf numFmtId="1" fontId="1" fillId="4" borderId="31" xfId="0" applyNumberFormat="1" applyFont="1" applyFill="1" applyBorder="1" applyAlignment="1" applyProtection="1">
      <alignment horizontal="center" vertical="center"/>
      <protection locked="0"/>
    </xf>
    <xf numFmtId="1" fontId="1" fillId="4" borderId="33" xfId="0" applyNumberFormat="1" applyFont="1" applyFill="1" applyBorder="1" applyAlignment="1" applyProtection="1">
      <alignment horizontal="center" vertical="center"/>
      <protection locked="0"/>
    </xf>
    <xf numFmtId="1" fontId="1" fillId="4" borderId="32" xfId="0" applyNumberFormat="1" applyFont="1" applyFill="1" applyBorder="1" applyAlignment="1" applyProtection="1">
      <alignment horizontal="center" vertical="center"/>
      <protection locked="0"/>
    </xf>
    <xf numFmtId="1" fontId="1" fillId="0" borderId="22" xfId="0" applyNumberFormat="1" applyFont="1" applyFill="1" applyBorder="1" applyAlignment="1" applyProtection="1">
      <alignment horizontal="center" vertical="center"/>
      <protection locked="0"/>
    </xf>
    <xf numFmtId="1" fontId="1" fillId="0" borderId="24" xfId="0" applyNumberFormat="1" applyFont="1" applyFill="1" applyBorder="1" applyAlignment="1" applyProtection="1">
      <alignment horizontal="center" vertical="center"/>
      <protection locked="0"/>
    </xf>
    <xf numFmtId="164" fontId="1" fillId="0" borderId="22" xfId="0" applyNumberFormat="1" applyFont="1" applyFill="1" applyBorder="1" applyAlignment="1" applyProtection="1">
      <alignment horizontal="center" vertical="center"/>
      <protection locked="0"/>
    </xf>
    <xf numFmtId="164" fontId="1" fillId="0" borderId="23" xfId="0" applyNumberFormat="1" applyFont="1" applyFill="1" applyBorder="1" applyAlignment="1" applyProtection="1">
      <alignment horizontal="center" vertical="center"/>
      <protection locked="0"/>
    </xf>
    <xf numFmtId="164" fontId="1" fillId="0" borderId="24" xfId="0" applyNumberFormat="1" applyFont="1" applyFill="1" applyBorder="1" applyAlignment="1" applyProtection="1">
      <alignment horizontal="center" vertical="center"/>
      <protection locked="0"/>
    </xf>
    <xf numFmtId="0" fontId="1" fillId="0" borderId="31" xfId="0" applyFont="1" applyFill="1" applyBorder="1" applyAlignment="1" applyProtection="1">
      <alignment horizontal="justify" vertical="center" wrapText="1"/>
      <protection locked="0"/>
    </xf>
    <xf numFmtId="0" fontId="1" fillId="0" borderId="32" xfId="0" applyFont="1" applyFill="1" applyBorder="1" applyAlignment="1" applyProtection="1">
      <alignment horizontal="justify" vertical="center" wrapText="1"/>
      <protection locked="0"/>
    </xf>
    <xf numFmtId="0" fontId="1" fillId="0" borderId="33" xfId="0" applyFont="1" applyFill="1" applyBorder="1" applyAlignment="1" applyProtection="1">
      <alignment horizontal="justify" vertical="center" wrapText="1"/>
      <protection locked="0"/>
    </xf>
    <xf numFmtId="1" fontId="1" fillId="0" borderId="22" xfId="1" applyNumberFormat="1" applyFont="1" applyFill="1" applyBorder="1" applyAlignment="1" applyProtection="1">
      <alignment horizontal="center" vertical="center"/>
      <protection locked="0"/>
    </xf>
    <xf numFmtId="1" fontId="1" fillId="0" borderId="24" xfId="1" applyNumberFormat="1" applyFont="1" applyFill="1" applyBorder="1" applyAlignment="1" applyProtection="1">
      <alignment horizontal="center" vertical="center"/>
      <protection locked="0"/>
    </xf>
    <xf numFmtId="1" fontId="1" fillId="4" borderId="37" xfId="1" applyNumberFormat="1" applyFont="1" applyFill="1" applyBorder="1" applyAlignment="1" applyProtection="1">
      <alignment horizontal="center" vertical="center"/>
      <protection locked="0"/>
    </xf>
    <xf numFmtId="1" fontId="1" fillId="0" borderId="38" xfId="1" applyNumberFormat="1" applyFont="1" applyFill="1" applyBorder="1" applyAlignment="1" applyProtection="1">
      <alignment horizontal="center" vertical="center"/>
      <protection locked="0"/>
    </xf>
    <xf numFmtId="1" fontId="1" fillId="0" borderId="19" xfId="1" applyNumberFormat="1" applyFont="1" applyFill="1" applyBorder="1" applyAlignment="1" applyProtection="1">
      <alignment horizontal="center" vertical="center"/>
      <protection locked="0"/>
    </xf>
    <xf numFmtId="164" fontId="13" fillId="5" borderId="44" xfId="0" applyNumberFormat="1" applyFont="1" applyFill="1" applyBorder="1" applyAlignment="1" applyProtection="1">
      <alignment horizontal="center" vertical="center"/>
      <protection hidden="1"/>
    </xf>
    <xf numFmtId="164" fontId="13" fillId="5" borderId="45" xfId="0" applyNumberFormat="1" applyFont="1" applyFill="1" applyBorder="1" applyAlignment="1" applyProtection="1">
      <alignment horizontal="center" vertical="center"/>
      <protection hidden="1"/>
    </xf>
    <xf numFmtId="164" fontId="13" fillId="5" borderId="46" xfId="0" applyNumberFormat="1" applyFont="1" applyFill="1" applyBorder="1" applyAlignment="1" applyProtection="1">
      <alignment horizontal="center" vertical="center"/>
      <protection hidden="1"/>
    </xf>
    <xf numFmtId="164" fontId="13" fillId="6" borderId="17" xfId="0" applyNumberFormat="1" applyFont="1" applyFill="1" applyBorder="1" applyAlignment="1" applyProtection="1">
      <alignment horizontal="center" vertical="center"/>
      <protection hidden="1"/>
    </xf>
    <xf numFmtId="164" fontId="13" fillId="6" borderId="12" xfId="0" applyNumberFormat="1" applyFont="1" applyFill="1" applyBorder="1" applyAlignment="1" applyProtection="1">
      <alignment horizontal="center" vertical="center"/>
      <protection hidden="1"/>
    </xf>
    <xf numFmtId="164" fontId="13" fillId="6" borderId="18" xfId="0" applyNumberFormat="1" applyFont="1" applyFill="1" applyBorder="1" applyAlignment="1" applyProtection="1">
      <alignment horizontal="center" vertical="center"/>
      <protection hidden="1"/>
    </xf>
    <xf numFmtId="164" fontId="13" fillId="5" borderId="17" xfId="0" applyNumberFormat="1" applyFont="1" applyFill="1" applyBorder="1" applyAlignment="1" applyProtection="1">
      <alignment horizontal="center" vertical="center"/>
      <protection hidden="1"/>
    </xf>
    <xf numFmtId="164" fontId="13" fillId="5" borderId="12" xfId="0" applyNumberFormat="1" applyFont="1" applyFill="1" applyBorder="1" applyAlignment="1" applyProtection="1">
      <alignment horizontal="center" vertical="center"/>
      <protection hidden="1"/>
    </xf>
    <xf numFmtId="164" fontId="13" fillId="5" borderId="18" xfId="0" applyNumberFormat="1" applyFont="1" applyFill="1" applyBorder="1" applyAlignment="1" applyProtection="1">
      <alignment horizontal="center" vertical="center"/>
      <protection hidden="1"/>
    </xf>
    <xf numFmtId="0" fontId="1" fillId="0" borderId="39" xfId="0" applyFont="1" applyFill="1" applyBorder="1" applyAlignment="1" applyProtection="1">
      <alignment horizontal="justify" vertical="center" wrapText="1"/>
      <protection locked="0"/>
    </xf>
    <xf numFmtId="0" fontId="1" fillId="0" borderId="40" xfId="0" applyFont="1" applyFill="1" applyBorder="1" applyAlignment="1" applyProtection="1">
      <alignment horizontal="justify" vertical="center" wrapText="1"/>
      <protection locked="0"/>
    </xf>
    <xf numFmtId="0" fontId="1" fillId="0" borderId="41" xfId="0" applyFont="1" applyFill="1" applyBorder="1" applyAlignment="1" applyProtection="1">
      <alignment horizontal="justify" vertical="center" wrapText="1"/>
      <protection locked="0"/>
    </xf>
    <xf numFmtId="9" fontId="1" fillId="0" borderId="39" xfId="1" applyFont="1" applyFill="1" applyBorder="1" applyAlignment="1" applyProtection="1">
      <alignment horizontal="center" vertical="center"/>
      <protection locked="0"/>
    </xf>
    <xf numFmtId="9" fontId="1" fillId="0" borderId="40" xfId="1" applyFont="1" applyFill="1" applyBorder="1" applyAlignment="1" applyProtection="1">
      <alignment horizontal="center" vertical="center"/>
      <protection locked="0"/>
    </xf>
    <xf numFmtId="9" fontId="1" fillId="0" borderId="41" xfId="1" applyFont="1" applyFill="1" applyBorder="1" applyAlignment="1" applyProtection="1">
      <alignment horizontal="center" vertical="center"/>
      <protection locked="0"/>
    </xf>
    <xf numFmtId="164" fontId="1" fillId="0" borderId="31" xfId="0" applyNumberFormat="1" applyFont="1" applyFill="1" applyBorder="1" applyAlignment="1" applyProtection="1">
      <alignment horizontal="center" vertical="center"/>
      <protection locked="0"/>
    </xf>
    <xf numFmtId="164" fontId="1" fillId="0" borderId="32" xfId="0" applyNumberFormat="1" applyFont="1" applyFill="1" applyBorder="1" applyAlignment="1" applyProtection="1">
      <alignment horizontal="center" vertical="center"/>
      <protection locked="0"/>
    </xf>
    <xf numFmtId="164" fontId="1" fillId="0" borderId="33" xfId="0" applyNumberFormat="1" applyFont="1" applyFill="1" applyBorder="1" applyAlignment="1" applyProtection="1">
      <alignment horizontal="center" vertical="center"/>
      <protection locked="0"/>
    </xf>
    <xf numFmtId="9" fontId="1" fillId="0" borderId="27" xfId="1" applyFont="1" applyFill="1" applyBorder="1" applyAlignment="1" applyProtection="1">
      <alignment horizontal="center" vertical="center"/>
      <protection locked="0"/>
    </xf>
    <xf numFmtId="9" fontId="1" fillId="0" borderId="25" xfId="1" applyFont="1" applyFill="1" applyBorder="1" applyAlignment="1" applyProtection="1">
      <alignment horizontal="center" vertical="center"/>
      <protection locked="0"/>
    </xf>
    <xf numFmtId="9" fontId="1" fillId="0" borderId="28" xfId="1" applyFont="1" applyFill="1" applyBorder="1" applyAlignment="1" applyProtection="1">
      <alignment horizontal="center" vertical="center"/>
      <protection locked="0"/>
    </xf>
    <xf numFmtId="164" fontId="1" fillId="0" borderId="27" xfId="0" applyNumberFormat="1" applyFont="1" applyFill="1" applyBorder="1" applyAlignment="1" applyProtection="1">
      <alignment horizontal="center" vertical="center"/>
      <protection locked="0"/>
    </xf>
    <xf numFmtId="164" fontId="1" fillId="0" borderId="25" xfId="0" applyNumberFormat="1" applyFont="1" applyFill="1" applyBorder="1" applyAlignment="1" applyProtection="1">
      <alignment horizontal="center" vertical="center"/>
      <protection locked="0"/>
    </xf>
    <xf numFmtId="164" fontId="1" fillId="0" borderId="28" xfId="0" applyNumberFormat="1" applyFont="1" applyFill="1" applyBorder="1" applyAlignment="1" applyProtection="1">
      <alignment horizontal="center" vertical="center"/>
      <protection locked="0"/>
    </xf>
    <xf numFmtId="0" fontId="1" fillId="4" borderId="31" xfId="1" applyNumberFormat="1" applyFont="1" applyFill="1" applyBorder="1" applyAlignment="1" applyProtection="1">
      <alignment horizontal="center" vertical="center"/>
      <protection locked="0"/>
    </xf>
    <xf numFmtId="0" fontId="1" fillId="4" borderId="32" xfId="1" applyNumberFormat="1" applyFont="1" applyFill="1" applyBorder="1" applyAlignment="1" applyProtection="1">
      <alignment horizontal="center" vertical="center"/>
      <protection locked="0"/>
    </xf>
    <xf numFmtId="0" fontId="1" fillId="4" borderId="33" xfId="1" applyNumberFormat="1" applyFont="1" applyFill="1" applyBorder="1" applyAlignment="1" applyProtection="1">
      <alignment horizontal="center" vertical="center"/>
      <protection locked="0"/>
    </xf>
    <xf numFmtId="10" fontId="1" fillId="4" borderId="27" xfId="1" applyNumberFormat="1" applyFont="1" applyFill="1" applyBorder="1" applyAlignment="1" applyProtection="1">
      <alignment horizontal="center" vertical="center" wrapText="1"/>
      <protection locked="0"/>
    </xf>
    <xf numFmtId="10" fontId="1" fillId="4" borderId="25" xfId="1" applyNumberFormat="1" applyFont="1" applyFill="1" applyBorder="1" applyAlignment="1" applyProtection="1">
      <alignment horizontal="center" vertical="center" wrapText="1"/>
      <protection locked="0"/>
    </xf>
    <xf numFmtId="10" fontId="1" fillId="4" borderId="28" xfId="1" applyNumberFormat="1" applyFont="1" applyFill="1" applyBorder="1" applyAlignment="1" applyProtection="1">
      <alignment horizontal="center" vertical="center" wrapText="1"/>
      <protection locked="0"/>
    </xf>
    <xf numFmtId="10" fontId="1" fillId="0" borderId="29" xfId="1" applyNumberFormat="1" applyFont="1" applyFill="1" applyBorder="1" applyAlignment="1" applyProtection="1">
      <alignment horizontal="center" vertical="center" wrapText="1"/>
      <protection locked="0"/>
    </xf>
    <xf numFmtId="10" fontId="1" fillId="0" borderId="26" xfId="1" applyNumberFormat="1" applyFont="1" applyFill="1" applyBorder="1" applyAlignment="1" applyProtection="1">
      <alignment horizontal="center" vertical="center" wrapText="1"/>
      <protection locked="0"/>
    </xf>
    <xf numFmtId="10" fontId="1" fillId="0" borderId="30" xfId="1" applyNumberFormat="1" applyFont="1" applyFill="1" applyBorder="1" applyAlignment="1" applyProtection="1">
      <alignment horizontal="center" vertical="center" wrapText="1"/>
      <protection locked="0"/>
    </xf>
    <xf numFmtId="10" fontId="1" fillId="0" borderId="31" xfId="1" applyNumberFormat="1" applyFont="1" applyFill="1" applyBorder="1" applyAlignment="1" applyProtection="1">
      <alignment horizontal="center" vertical="center" wrapText="1"/>
      <protection locked="0"/>
    </xf>
    <xf numFmtId="10" fontId="1" fillId="0" borderId="32" xfId="1" applyNumberFormat="1" applyFont="1" applyFill="1" applyBorder="1" applyAlignment="1" applyProtection="1">
      <alignment horizontal="center" vertical="center" wrapText="1"/>
      <protection locked="0"/>
    </xf>
    <xf numFmtId="10" fontId="1" fillId="0" borderId="33" xfId="1" applyNumberFormat="1" applyFont="1" applyFill="1" applyBorder="1" applyAlignment="1" applyProtection="1">
      <alignment horizontal="center" vertical="center" wrapText="1"/>
      <protection locked="0"/>
    </xf>
  </cellXfs>
  <cellStyles count="13">
    <cellStyle name="Millares" xfId="11" builtinId="3"/>
    <cellStyle name="Moneda" xfId="12" builtinId="4"/>
    <cellStyle name="Moneda 2" xfId="10"/>
    <cellStyle name="Normal" xfId="0" builtinId="0"/>
    <cellStyle name="Normal 12" xfId="5"/>
    <cellStyle name="Normal 12 2" xfId="9"/>
    <cellStyle name="Normal 3" xfId="2"/>
    <cellStyle name="Normal 3 2" xfId="6"/>
    <cellStyle name="Normal 6" xfId="3"/>
    <cellStyle name="Normal 6 2" xfId="7"/>
    <cellStyle name="Normal 9" xfId="4"/>
    <cellStyle name="Normal 9 2" xfId="8"/>
    <cellStyle name="Porcentaje" xfId="1" builtinId="5"/>
  </cellStyles>
  <dxfs count="0"/>
  <tableStyles count="0" defaultTableStyle="TableStyleMedium9" defaultPivotStyle="PivotStyleLight16"/>
  <colors>
    <mruColors>
      <color rgb="FFEEECE1"/>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23812</xdr:colOff>
      <xdr:row>8</xdr:row>
      <xdr:rowOff>58424</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3199" y="272523"/>
          <a:ext cx="1340114" cy="13813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23812</xdr:colOff>
      <xdr:row>8</xdr:row>
      <xdr:rowOff>82236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243948"/>
          <a:ext cx="1354402" cy="13956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132507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243948"/>
          <a:ext cx="1354402" cy="13956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243948"/>
          <a:ext cx="1354402" cy="13956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23812</xdr:colOff>
      <xdr:row>8</xdr:row>
      <xdr:rowOff>58423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243948"/>
          <a:ext cx="1354402" cy="1395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243948"/>
          <a:ext cx="1354402" cy="13956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23812</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7461" y="491598"/>
          <a:ext cx="1354401" cy="13956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CG85"/>
  <sheetViews>
    <sheetView tabSelected="1" zoomScale="90" zoomScaleNormal="90" workbookViewId="0">
      <selection activeCell="AA33" sqref="AA33:AE54"/>
    </sheetView>
  </sheetViews>
  <sheetFormatPr baseColWidth="10" defaultColWidth="3.42578125" defaultRowHeight="18" customHeight="1" x14ac:dyDescent="0.2"/>
  <cols>
    <col min="1" max="1" width="3.28515625" style="3" customWidth="1"/>
    <col min="2" max="20" width="3.42578125" style="4" customWidth="1"/>
    <col min="21" max="26" width="3.42578125" style="4"/>
    <col min="27" max="56" width="3.42578125" style="4" customWidth="1"/>
    <col min="57" max="60" width="3.42578125" style="4"/>
    <col min="61" max="61" width="3.28515625" style="4" customWidth="1"/>
    <col min="62" max="62" width="3.42578125" style="4" customWidth="1"/>
    <col min="63" max="16384" width="3.42578125" style="4"/>
  </cols>
  <sheetData>
    <row r="1" spans="1:61" ht="23.25" customHeight="1" thickBot="1" x14ac:dyDescent="0.25">
      <c r="A1" s="42"/>
    </row>
    <row r="2" spans="1:61" ht="12.75" x14ac:dyDescent="0.2">
      <c r="B2" s="107"/>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9"/>
    </row>
    <row r="3" spans="1:61" ht="18" customHeight="1" x14ac:dyDescent="0.2">
      <c r="B3" s="110" t="s">
        <v>0</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2"/>
    </row>
    <row r="4" spans="1:61" ht="18" customHeight="1" x14ac:dyDescent="0.2">
      <c r="B4" s="113" t="s">
        <v>14</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5"/>
    </row>
    <row r="5" spans="1:61" ht="18" customHeight="1" x14ac:dyDescent="0.2">
      <c r="B5" s="116" t="s">
        <v>15</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8"/>
    </row>
    <row r="6" spans="1:61" ht="18" customHeight="1" x14ac:dyDescent="0.2">
      <c r="B6" s="116" t="s">
        <v>16</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8"/>
    </row>
    <row r="7" spans="1:61" ht="18" customHeight="1" x14ac:dyDescent="0.2">
      <c r="B7" s="116" t="s">
        <v>17</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8"/>
    </row>
    <row r="8" spans="1:61" ht="18" customHeight="1" x14ac:dyDescent="0.2">
      <c r="B8" s="116" t="s">
        <v>18</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8"/>
    </row>
    <row r="9" spans="1:61" ht="18" customHeight="1" x14ac:dyDescent="0.2">
      <c r="B9" s="141" t="s">
        <v>19</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3"/>
    </row>
    <row r="10" spans="1:61" ht="8.25" customHeight="1" thickBot="1" x14ac:dyDescent="0.25">
      <c r="B10" s="144"/>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6"/>
    </row>
    <row r="11" spans="1:61" ht="8.25" customHeight="1" x14ac:dyDescent="0.2">
      <c r="B11" s="107"/>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9"/>
    </row>
    <row r="12" spans="1:61" ht="18" customHeight="1" x14ac:dyDescent="0.2">
      <c r="B12" s="113" t="s">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5"/>
    </row>
    <row r="13" spans="1:61" ht="18" customHeight="1" x14ac:dyDescent="0.2">
      <c r="B13" s="147" t="s">
        <v>20</v>
      </c>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9"/>
    </row>
    <row r="14" spans="1:61" ht="18" customHeight="1" x14ac:dyDescent="0.2">
      <c r="B14" s="147" t="s">
        <v>35</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9"/>
    </row>
    <row r="15" spans="1:61" ht="8.25" customHeight="1" thickBot="1" x14ac:dyDescent="0.25">
      <c r="B15" s="134"/>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6"/>
    </row>
    <row r="16" spans="1:61" ht="8.25" customHeight="1" x14ac:dyDescent="0.2">
      <c r="B16" s="137"/>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9"/>
    </row>
    <row r="17" spans="2:85" ht="18" customHeight="1" x14ac:dyDescent="0.2">
      <c r="B17" s="5"/>
      <c r="C17" s="151" t="s">
        <v>36</v>
      </c>
      <c r="D17" s="151"/>
      <c r="E17" s="151"/>
      <c r="F17" s="151"/>
      <c r="G17" s="151"/>
      <c r="H17" s="151"/>
      <c r="I17" s="151"/>
      <c r="J17" s="151"/>
      <c r="K17" s="151"/>
      <c r="L17" s="151"/>
      <c r="M17" s="151"/>
      <c r="N17" s="151"/>
      <c r="O17" s="151"/>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14" t="s">
        <v>3</v>
      </c>
      <c r="BF17" s="114"/>
      <c r="BG17" s="140">
        <v>2019</v>
      </c>
      <c r="BH17" s="140"/>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51" t="s">
        <v>4</v>
      </c>
      <c r="D19" s="151"/>
      <c r="E19" s="151"/>
      <c r="F19" s="151"/>
      <c r="G19" s="151"/>
      <c r="H19" s="151"/>
      <c r="I19" s="151"/>
      <c r="J19" s="151"/>
      <c r="K19" s="151"/>
      <c r="L19" s="151"/>
      <c r="M19" s="151"/>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50" t="s">
        <v>856</v>
      </c>
      <c r="BC19" s="150"/>
      <c r="BD19" s="150"/>
      <c r="BE19" s="150"/>
      <c r="BF19" s="150"/>
      <c r="BG19" s="150"/>
      <c r="BH19" s="150"/>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55" t="s">
        <v>5</v>
      </c>
      <c r="D22" s="161"/>
      <c r="E22" s="161"/>
      <c r="F22" s="161"/>
      <c r="G22" s="161"/>
      <c r="H22" s="161"/>
      <c r="I22" s="161"/>
      <c r="J22" s="161"/>
      <c r="K22" s="161"/>
      <c r="L22" s="161"/>
      <c r="M22" s="161"/>
      <c r="N22" s="161"/>
      <c r="O22" s="157" t="s">
        <v>37</v>
      </c>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9"/>
    </row>
    <row r="23" spans="2:85" ht="18" customHeight="1" x14ac:dyDescent="0.2">
      <c r="B23" s="5"/>
      <c r="C23" s="155" t="s">
        <v>7</v>
      </c>
      <c r="D23" s="161"/>
      <c r="E23" s="161"/>
      <c r="F23" s="161"/>
      <c r="G23" s="161"/>
      <c r="H23" s="161"/>
      <c r="I23" s="161"/>
      <c r="J23" s="161"/>
      <c r="K23" s="161"/>
      <c r="L23" s="161"/>
      <c r="M23" s="161"/>
      <c r="N23" s="161"/>
      <c r="O23" s="158" t="s">
        <v>38</v>
      </c>
      <c r="P23" s="158"/>
      <c r="Q23" s="158"/>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55" t="s">
        <v>11</v>
      </c>
      <c r="D24" s="155"/>
      <c r="E24" s="155"/>
      <c r="F24" s="155"/>
      <c r="G24" s="155"/>
      <c r="H24" s="155"/>
      <c r="I24" s="155"/>
      <c r="J24" s="155"/>
      <c r="K24" s="155"/>
      <c r="L24" s="155"/>
      <c r="M24" s="155"/>
      <c r="N24" s="155"/>
      <c r="O24" s="159">
        <v>0.1</v>
      </c>
      <c r="P24" s="159"/>
      <c r="Q24" s="159"/>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33.75" customHeight="1" x14ac:dyDescent="0.2">
      <c r="B25" s="5"/>
      <c r="C25" s="155" t="s">
        <v>6</v>
      </c>
      <c r="D25" s="155"/>
      <c r="E25" s="155"/>
      <c r="F25" s="155"/>
      <c r="G25" s="155"/>
      <c r="H25" s="155"/>
      <c r="I25" s="155"/>
      <c r="J25" s="155"/>
      <c r="K25" s="155"/>
      <c r="L25" s="155"/>
      <c r="M25" s="155"/>
      <c r="N25" s="155"/>
      <c r="O25" s="156" t="s">
        <v>39</v>
      </c>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9"/>
    </row>
    <row r="26" spans="2:85" ht="18" customHeight="1" x14ac:dyDescent="0.2">
      <c r="B26" s="5"/>
      <c r="C26" s="155" t="s">
        <v>7</v>
      </c>
      <c r="D26" s="155"/>
      <c r="E26" s="155"/>
      <c r="F26" s="155"/>
      <c r="G26" s="155"/>
      <c r="H26" s="155"/>
      <c r="I26" s="155"/>
      <c r="J26" s="155"/>
      <c r="K26" s="155"/>
      <c r="L26" s="155"/>
      <c r="M26" s="155"/>
      <c r="N26" s="155"/>
      <c r="O26" s="158" t="s">
        <v>40</v>
      </c>
      <c r="P26" s="158"/>
      <c r="Q26" s="158"/>
      <c r="R26" s="158"/>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55" t="s">
        <v>10</v>
      </c>
      <c r="D27" s="155"/>
      <c r="E27" s="155"/>
      <c r="F27" s="155"/>
      <c r="G27" s="155"/>
      <c r="H27" s="155"/>
      <c r="I27" s="155"/>
      <c r="J27" s="155"/>
      <c r="K27" s="155"/>
      <c r="L27" s="155"/>
      <c r="M27" s="155"/>
      <c r="N27" s="155"/>
      <c r="O27" s="160">
        <v>1</v>
      </c>
      <c r="P27" s="158"/>
      <c r="Q27" s="158"/>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55" t="s">
        <v>8</v>
      </c>
      <c r="D28" s="155"/>
      <c r="E28" s="155"/>
      <c r="F28" s="155"/>
      <c r="G28" s="155"/>
      <c r="H28" s="155"/>
      <c r="I28" s="155"/>
      <c r="J28" s="155"/>
      <c r="K28" s="155"/>
      <c r="L28" s="155"/>
      <c r="M28" s="155"/>
      <c r="N28" s="155"/>
      <c r="O28" s="158" t="s">
        <v>41</v>
      </c>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2" t="s">
        <v>12</v>
      </c>
      <c r="C30" s="162"/>
      <c r="D30" s="162"/>
      <c r="E30" s="162"/>
      <c r="F30" s="162"/>
      <c r="G30" s="162"/>
      <c r="H30" s="162"/>
      <c r="I30" s="162"/>
      <c r="J30" s="162"/>
      <c r="K30" s="162"/>
      <c r="L30" s="162"/>
      <c r="M30" s="162"/>
      <c r="N30" s="162"/>
      <c r="O30" s="162"/>
      <c r="P30" s="162"/>
      <c r="Q30" s="162"/>
      <c r="R30" s="162"/>
      <c r="S30" s="162"/>
      <c r="T30" s="123"/>
      <c r="U30" s="122" t="s">
        <v>13</v>
      </c>
      <c r="V30" s="162"/>
      <c r="W30" s="162"/>
      <c r="X30" s="162"/>
      <c r="Y30" s="162"/>
      <c r="Z30" s="123"/>
      <c r="AA30" s="128" t="s">
        <v>2</v>
      </c>
      <c r="AB30" s="129"/>
      <c r="AC30" s="129"/>
      <c r="AD30" s="129"/>
      <c r="AE30" s="130"/>
      <c r="AF30" s="122" t="s">
        <v>32</v>
      </c>
      <c r="AG30" s="123"/>
      <c r="AH30" s="122" t="s">
        <v>21</v>
      </c>
      <c r="AI30" s="123"/>
      <c r="AJ30" s="122" t="s">
        <v>22</v>
      </c>
      <c r="AK30" s="123"/>
      <c r="AL30" s="122" t="s">
        <v>23</v>
      </c>
      <c r="AM30" s="123"/>
      <c r="AN30" s="122" t="s">
        <v>24</v>
      </c>
      <c r="AO30" s="123"/>
      <c r="AP30" s="122" t="s">
        <v>25</v>
      </c>
      <c r="AQ30" s="123"/>
      <c r="AR30" s="122" t="s">
        <v>26</v>
      </c>
      <c r="AS30" s="123"/>
      <c r="AT30" s="122" t="s">
        <v>27</v>
      </c>
      <c r="AU30" s="123"/>
      <c r="AV30" s="122" t="s">
        <v>28</v>
      </c>
      <c r="AW30" s="123"/>
      <c r="AX30" s="122" t="s">
        <v>29</v>
      </c>
      <c r="AY30" s="123"/>
      <c r="AZ30" s="122" t="s">
        <v>30</v>
      </c>
      <c r="BA30" s="123"/>
      <c r="BB30" s="122" t="s">
        <v>31</v>
      </c>
      <c r="BC30" s="123"/>
      <c r="BD30" s="128" t="s">
        <v>9</v>
      </c>
      <c r="BE30" s="129"/>
      <c r="BF30" s="129"/>
      <c r="BG30" s="129"/>
      <c r="BH30" s="129"/>
      <c r="BI30" s="130"/>
    </row>
    <row r="31" spans="2:85" ht="18" customHeight="1" x14ac:dyDescent="0.2">
      <c r="B31" s="124"/>
      <c r="C31" s="163"/>
      <c r="D31" s="163"/>
      <c r="E31" s="163"/>
      <c r="F31" s="163"/>
      <c r="G31" s="163"/>
      <c r="H31" s="163"/>
      <c r="I31" s="163"/>
      <c r="J31" s="163"/>
      <c r="K31" s="163"/>
      <c r="L31" s="163"/>
      <c r="M31" s="163"/>
      <c r="N31" s="163"/>
      <c r="O31" s="163"/>
      <c r="P31" s="163"/>
      <c r="Q31" s="163"/>
      <c r="R31" s="163"/>
      <c r="S31" s="163"/>
      <c r="T31" s="125"/>
      <c r="U31" s="124"/>
      <c r="V31" s="163"/>
      <c r="W31" s="163"/>
      <c r="X31" s="163"/>
      <c r="Y31" s="163"/>
      <c r="Z31" s="125"/>
      <c r="AA31" s="131"/>
      <c r="AB31" s="132"/>
      <c r="AC31" s="132"/>
      <c r="AD31" s="132"/>
      <c r="AE31" s="133"/>
      <c r="AF31" s="124"/>
      <c r="AG31" s="125"/>
      <c r="AH31" s="124"/>
      <c r="AI31" s="125"/>
      <c r="AJ31" s="124"/>
      <c r="AK31" s="125"/>
      <c r="AL31" s="124"/>
      <c r="AM31" s="125"/>
      <c r="AN31" s="124"/>
      <c r="AO31" s="125"/>
      <c r="AP31" s="124"/>
      <c r="AQ31" s="125"/>
      <c r="AR31" s="124"/>
      <c r="AS31" s="125"/>
      <c r="AT31" s="124"/>
      <c r="AU31" s="125"/>
      <c r="AV31" s="124"/>
      <c r="AW31" s="125"/>
      <c r="AX31" s="124"/>
      <c r="AY31" s="125"/>
      <c r="AZ31" s="124"/>
      <c r="BA31" s="125"/>
      <c r="BB31" s="124"/>
      <c r="BC31" s="125"/>
      <c r="BD31" s="131"/>
      <c r="BE31" s="132"/>
      <c r="BF31" s="132"/>
      <c r="BG31" s="132"/>
      <c r="BH31" s="132"/>
      <c r="BI31" s="133"/>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26"/>
      <c r="C32" s="164"/>
      <c r="D32" s="164"/>
      <c r="E32" s="164"/>
      <c r="F32" s="164"/>
      <c r="G32" s="164"/>
      <c r="H32" s="164"/>
      <c r="I32" s="164"/>
      <c r="J32" s="164"/>
      <c r="K32" s="164"/>
      <c r="L32" s="164"/>
      <c r="M32" s="164"/>
      <c r="N32" s="164"/>
      <c r="O32" s="164"/>
      <c r="P32" s="164"/>
      <c r="Q32" s="164"/>
      <c r="R32" s="164"/>
      <c r="S32" s="164"/>
      <c r="T32" s="127"/>
      <c r="U32" s="126"/>
      <c r="V32" s="164"/>
      <c r="W32" s="164"/>
      <c r="X32" s="164"/>
      <c r="Y32" s="164"/>
      <c r="Z32" s="127"/>
      <c r="AA32" s="152"/>
      <c r="AB32" s="153"/>
      <c r="AC32" s="153"/>
      <c r="AD32" s="153"/>
      <c r="AE32" s="154"/>
      <c r="AF32" s="126"/>
      <c r="AG32" s="127"/>
      <c r="AH32" s="126"/>
      <c r="AI32" s="127"/>
      <c r="AJ32" s="126"/>
      <c r="AK32" s="127"/>
      <c r="AL32" s="126"/>
      <c r="AM32" s="127"/>
      <c r="AN32" s="126"/>
      <c r="AO32" s="127"/>
      <c r="AP32" s="126"/>
      <c r="AQ32" s="127"/>
      <c r="AR32" s="126"/>
      <c r="AS32" s="127"/>
      <c r="AT32" s="126"/>
      <c r="AU32" s="127"/>
      <c r="AV32" s="126"/>
      <c r="AW32" s="127"/>
      <c r="AX32" s="126"/>
      <c r="AY32" s="127"/>
      <c r="AZ32" s="126"/>
      <c r="BA32" s="127"/>
      <c r="BB32" s="126"/>
      <c r="BC32" s="127"/>
      <c r="BD32" s="131"/>
      <c r="BE32" s="132"/>
      <c r="BF32" s="132"/>
      <c r="BG32" s="132"/>
      <c r="BH32" s="132"/>
      <c r="BI32" s="133"/>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ht="35.25" customHeight="1" x14ac:dyDescent="0.2">
      <c r="A33" s="26"/>
      <c r="B33" s="165" t="s">
        <v>648</v>
      </c>
      <c r="C33" s="166"/>
      <c r="D33" s="166"/>
      <c r="E33" s="166"/>
      <c r="F33" s="166"/>
      <c r="G33" s="166"/>
      <c r="H33" s="166"/>
      <c r="I33" s="166"/>
      <c r="J33" s="166"/>
      <c r="K33" s="166"/>
      <c r="L33" s="166"/>
      <c r="M33" s="166"/>
      <c r="N33" s="166"/>
      <c r="O33" s="166"/>
      <c r="P33" s="166"/>
      <c r="Q33" s="166"/>
      <c r="R33" s="166"/>
      <c r="S33" s="166"/>
      <c r="T33" s="167"/>
      <c r="U33" s="168" t="s">
        <v>72</v>
      </c>
      <c r="V33" s="169"/>
      <c r="W33" s="170"/>
      <c r="X33" s="170"/>
      <c r="Y33" s="170"/>
      <c r="Z33" s="171"/>
      <c r="AA33" s="172">
        <v>6.7110352069388257E-2</v>
      </c>
      <c r="AB33" s="173"/>
      <c r="AC33" s="173"/>
      <c r="AD33" s="173"/>
      <c r="AE33" s="174"/>
      <c r="AF33" s="89"/>
      <c r="AG33" s="90"/>
      <c r="AH33" s="89"/>
      <c r="AI33" s="90"/>
      <c r="AJ33" s="54"/>
      <c r="AK33" s="55"/>
      <c r="AL33" s="54"/>
      <c r="AM33" s="55"/>
      <c r="AN33" s="54"/>
      <c r="AO33" s="55"/>
      <c r="AP33" s="54"/>
      <c r="AQ33" s="55"/>
      <c r="AR33" s="54"/>
      <c r="AS33" s="55"/>
      <c r="AT33" s="54"/>
      <c r="AU33" s="55"/>
      <c r="AV33" s="54"/>
      <c r="AW33" s="55"/>
      <c r="AX33" s="54"/>
      <c r="AY33" s="55"/>
      <c r="AZ33" s="54"/>
      <c r="BA33" s="55"/>
      <c r="BB33" s="54"/>
      <c r="BC33" s="71"/>
      <c r="BD33" s="119">
        <v>0</v>
      </c>
      <c r="BE33" s="120"/>
      <c r="BF33" s="120"/>
      <c r="BG33" s="120"/>
      <c r="BH33" s="120"/>
      <c r="BI33" s="121"/>
      <c r="BJ33" s="34"/>
      <c r="BK33" s="3"/>
      <c r="BL33" s="3"/>
      <c r="BM33" s="3"/>
      <c r="BN33" s="3"/>
      <c r="BO33" s="3"/>
      <c r="BP33" s="3"/>
      <c r="BQ33" s="3"/>
      <c r="BR33" s="3"/>
      <c r="BS33" s="3"/>
      <c r="BT33" s="3"/>
      <c r="BU33" s="3"/>
      <c r="BV33" s="3"/>
      <c r="BW33" s="3"/>
      <c r="BX33" s="3"/>
      <c r="BY33" s="3"/>
      <c r="BZ33" s="3"/>
      <c r="CA33" s="3"/>
      <c r="CB33" s="3"/>
      <c r="CC33" s="3"/>
      <c r="CD33" s="3"/>
      <c r="CE33" s="3"/>
      <c r="CF33" s="3"/>
      <c r="CG33" s="3"/>
    </row>
    <row r="34" spans="1:85" ht="36" customHeight="1" x14ac:dyDescent="0.2">
      <c r="A34" s="26"/>
      <c r="B34" s="91" t="s">
        <v>243</v>
      </c>
      <c r="C34" s="92"/>
      <c r="D34" s="92"/>
      <c r="E34" s="92"/>
      <c r="F34" s="92"/>
      <c r="G34" s="92"/>
      <c r="H34" s="92"/>
      <c r="I34" s="92"/>
      <c r="J34" s="92"/>
      <c r="K34" s="92"/>
      <c r="L34" s="92"/>
      <c r="M34" s="92"/>
      <c r="N34" s="92"/>
      <c r="O34" s="92"/>
      <c r="P34" s="92"/>
      <c r="Q34" s="92"/>
      <c r="R34" s="92"/>
      <c r="S34" s="92"/>
      <c r="T34" s="93"/>
      <c r="U34" s="60" t="s">
        <v>73</v>
      </c>
      <c r="V34" s="61"/>
      <c r="W34" s="61"/>
      <c r="X34" s="61"/>
      <c r="Y34" s="61"/>
      <c r="Z34" s="62"/>
      <c r="AA34" s="94">
        <v>2.9314365598584703E-3</v>
      </c>
      <c r="AB34" s="95"/>
      <c r="AC34" s="95"/>
      <c r="AD34" s="95"/>
      <c r="AE34" s="96"/>
      <c r="AF34" s="102"/>
      <c r="AG34" s="103"/>
      <c r="AH34" s="102"/>
      <c r="AI34" s="103"/>
      <c r="AJ34" s="68"/>
      <c r="AK34" s="69"/>
      <c r="AL34" s="68"/>
      <c r="AM34" s="69"/>
      <c r="AN34" s="68"/>
      <c r="AO34" s="69"/>
      <c r="AP34" s="68"/>
      <c r="AQ34" s="69"/>
      <c r="AR34" s="68"/>
      <c r="AS34" s="69"/>
      <c r="AT34" s="68"/>
      <c r="AU34" s="69"/>
      <c r="AV34" s="68"/>
      <c r="AW34" s="69"/>
      <c r="AX34" s="68"/>
      <c r="AY34" s="69"/>
      <c r="AZ34" s="68"/>
      <c r="BA34" s="69"/>
      <c r="BB34" s="68"/>
      <c r="BC34" s="70"/>
      <c r="BD34" s="104">
        <v>0</v>
      </c>
      <c r="BE34" s="105"/>
      <c r="BF34" s="105"/>
      <c r="BG34" s="105"/>
      <c r="BH34" s="105"/>
      <c r="BI34" s="106"/>
      <c r="BJ34" s="34"/>
      <c r="BK34" s="3"/>
      <c r="BL34" s="3"/>
      <c r="BM34" s="3"/>
      <c r="BN34" s="3"/>
      <c r="BO34" s="3"/>
      <c r="BP34" s="3"/>
      <c r="BQ34" s="3"/>
      <c r="BR34" s="3"/>
      <c r="BS34" s="3"/>
      <c r="BT34" s="3"/>
      <c r="BU34" s="3"/>
      <c r="BV34" s="3"/>
      <c r="BW34" s="3"/>
      <c r="BX34" s="3"/>
      <c r="BY34" s="3"/>
      <c r="BZ34" s="3"/>
      <c r="CA34" s="3"/>
      <c r="CB34" s="3"/>
      <c r="CC34" s="3"/>
      <c r="CD34" s="3"/>
      <c r="CE34" s="3"/>
      <c r="CF34" s="3"/>
      <c r="CG34" s="3"/>
    </row>
    <row r="35" spans="1:85" ht="36" customHeight="1" x14ac:dyDescent="0.2">
      <c r="A35" s="26"/>
      <c r="B35" s="80" t="s">
        <v>244</v>
      </c>
      <c r="C35" s="81"/>
      <c r="D35" s="81"/>
      <c r="E35" s="81"/>
      <c r="F35" s="81"/>
      <c r="G35" s="81"/>
      <c r="H35" s="81"/>
      <c r="I35" s="81"/>
      <c r="J35" s="81"/>
      <c r="K35" s="81"/>
      <c r="L35" s="81"/>
      <c r="M35" s="81"/>
      <c r="N35" s="81"/>
      <c r="O35" s="81"/>
      <c r="P35" s="81"/>
      <c r="Q35" s="81"/>
      <c r="R35" s="81"/>
      <c r="S35" s="81"/>
      <c r="T35" s="82"/>
      <c r="U35" s="83" t="s">
        <v>74</v>
      </c>
      <c r="V35" s="84"/>
      <c r="W35" s="84"/>
      <c r="X35" s="84"/>
      <c r="Y35" s="84"/>
      <c r="Z35" s="85"/>
      <c r="AA35" s="86">
        <v>0.17154525556283173</v>
      </c>
      <c r="AB35" s="87"/>
      <c r="AC35" s="87"/>
      <c r="AD35" s="87"/>
      <c r="AE35" s="88"/>
      <c r="AF35" s="89"/>
      <c r="AG35" s="90"/>
      <c r="AH35" s="89"/>
      <c r="AI35" s="90"/>
      <c r="AJ35" s="54"/>
      <c r="AK35" s="55"/>
      <c r="AL35" s="54"/>
      <c r="AM35" s="55"/>
      <c r="AN35" s="54"/>
      <c r="AO35" s="55"/>
      <c r="AP35" s="54"/>
      <c r="AQ35" s="55"/>
      <c r="AR35" s="54"/>
      <c r="AS35" s="55"/>
      <c r="AT35" s="54"/>
      <c r="AU35" s="55"/>
      <c r="AV35" s="54"/>
      <c r="AW35" s="55"/>
      <c r="AX35" s="46">
        <v>1</v>
      </c>
      <c r="AY35" s="47"/>
      <c r="AZ35" s="47"/>
      <c r="BA35" s="47"/>
      <c r="BB35" s="47"/>
      <c r="BC35" s="47"/>
      <c r="BD35" s="97">
        <v>5991241.1799999997</v>
      </c>
      <c r="BE35" s="98"/>
      <c r="BF35" s="98"/>
      <c r="BG35" s="98"/>
      <c r="BH35" s="98"/>
      <c r="BI35" s="99"/>
      <c r="BJ35" s="34"/>
      <c r="BK35" s="3"/>
      <c r="BL35" s="3"/>
      <c r="BM35" s="3"/>
      <c r="BN35" s="3"/>
      <c r="BO35" s="3"/>
      <c r="BP35" s="3"/>
      <c r="BQ35" s="3"/>
      <c r="BR35" s="3"/>
      <c r="BS35" s="3"/>
      <c r="BT35" s="3"/>
      <c r="BU35" s="3"/>
      <c r="BV35" s="3"/>
      <c r="BW35" s="3"/>
      <c r="BX35" s="3"/>
      <c r="BY35" s="3"/>
      <c r="BZ35" s="3"/>
      <c r="CA35" s="3"/>
      <c r="CB35" s="3"/>
      <c r="CC35" s="3"/>
      <c r="CD35" s="3"/>
      <c r="CE35" s="3"/>
      <c r="CF35" s="3"/>
      <c r="CG35" s="3"/>
    </row>
    <row r="36" spans="1:85" ht="36" customHeight="1" x14ac:dyDescent="0.2">
      <c r="B36" s="91" t="s">
        <v>245</v>
      </c>
      <c r="C36" s="92"/>
      <c r="D36" s="92"/>
      <c r="E36" s="92"/>
      <c r="F36" s="92"/>
      <c r="G36" s="92"/>
      <c r="H36" s="92"/>
      <c r="I36" s="92"/>
      <c r="J36" s="92"/>
      <c r="K36" s="92"/>
      <c r="L36" s="92"/>
      <c r="M36" s="92"/>
      <c r="N36" s="92"/>
      <c r="O36" s="92"/>
      <c r="P36" s="92"/>
      <c r="Q36" s="92"/>
      <c r="R36" s="92"/>
      <c r="S36" s="92"/>
      <c r="T36" s="93"/>
      <c r="U36" s="60" t="s">
        <v>75</v>
      </c>
      <c r="V36" s="61"/>
      <c r="W36" s="61"/>
      <c r="X36" s="61"/>
      <c r="Y36" s="61"/>
      <c r="Z36" s="62"/>
      <c r="AA36" s="94">
        <v>4.5829080878914113E-3</v>
      </c>
      <c r="AB36" s="95"/>
      <c r="AC36" s="95"/>
      <c r="AD36" s="95"/>
      <c r="AE36" s="96"/>
      <c r="AF36" s="100"/>
      <c r="AG36" s="101"/>
      <c r="AH36" s="100"/>
      <c r="AI36" s="101"/>
      <c r="AJ36" s="56"/>
      <c r="AK36" s="57"/>
      <c r="AL36" s="56"/>
      <c r="AM36" s="57"/>
      <c r="AN36" s="56"/>
      <c r="AO36" s="57"/>
      <c r="AP36" s="56"/>
      <c r="AQ36" s="57"/>
      <c r="AR36" s="56"/>
      <c r="AS36" s="57"/>
      <c r="AT36" s="56"/>
      <c r="AU36" s="57"/>
      <c r="AV36" s="56"/>
      <c r="AW36" s="57"/>
      <c r="AX36" s="56"/>
      <c r="AY36" s="57"/>
      <c r="AZ36" s="56"/>
      <c r="BA36" s="57"/>
      <c r="BB36" s="56">
        <v>1</v>
      </c>
      <c r="BC36" s="58"/>
      <c r="BD36" s="72">
        <v>55592.65</v>
      </c>
      <c r="BE36" s="73"/>
      <c r="BF36" s="73"/>
      <c r="BG36" s="73"/>
      <c r="BH36" s="73"/>
      <c r="BI36" s="74"/>
      <c r="BJ36" s="34"/>
    </row>
    <row r="37" spans="1:85" ht="36" customHeight="1" x14ac:dyDescent="0.2">
      <c r="B37" s="80" t="s">
        <v>487</v>
      </c>
      <c r="C37" s="81"/>
      <c r="D37" s="81"/>
      <c r="E37" s="81"/>
      <c r="F37" s="81"/>
      <c r="G37" s="81"/>
      <c r="H37" s="81"/>
      <c r="I37" s="81"/>
      <c r="J37" s="81"/>
      <c r="K37" s="81"/>
      <c r="L37" s="81"/>
      <c r="M37" s="81"/>
      <c r="N37" s="81"/>
      <c r="O37" s="81"/>
      <c r="P37" s="81"/>
      <c r="Q37" s="81"/>
      <c r="R37" s="81"/>
      <c r="S37" s="81"/>
      <c r="T37" s="82"/>
      <c r="U37" s="83" t="s">
        <v>76</v>
      </c>
      <c r="V37" s="84"/>
      <c r="W37" s="84"/>
      <c r="X37" s="84"/>
      <c r="Y37" s="84"/>
      <c r="Z37" s="85"/>
      <c r="AA37" s="86">
        <v>0.26017574033757918</v>
      </c>
      <c r="AB37" s="87"/>
      <c r="AC37" s="87"/>
      <c r="AD37" s="87"/>
      <c r="AE37" s="88"/>
      <c r="AF37" s="65">
        <v>23</v>
      </c>
      <c r="AG37" s="66"/>
      <c r="AH37" s="66"/>
      <c r="AI37" s="66"/>
      <c r="AJ37" s="66"/>
      <c r="AK37" s="67"/>
      <c r="AL37" s="46">
        <v>23</v>
      </c>
      <c r="AM37" s="47"/>
      <c r="AN37" s="47"/>
      <c r="AO37" s="47"/>
      <c r="AP37" s="47"/>
      <c r="AQ37" s="59"/>
      <c r="AR37" s="46">
        <v>23</v>
      </c>
      <c r="AS37" s="47"/>
      <c r="AT37" s="47"/>
      <c r="AU37" s="47"/>
      <c r="AV37" s="47"/>
      <c r="AW37" s="59"/>
      <c r="AX37" s="46">
        <v>23</v>
      </c>
      <c r="AY37" s="47"/>
      <c r="AZ37" s="47"/>
      <c r="BA37" s="47"/>
      <c r="BB37" s="47"/>
      <c r="BC37" s="47"/>
      <c r="BD37" s="97">
        <v>20714882.350000001</v>
      </c>
      <c r="BE37" s="98"/>
      <c r="BF37" s="98"/>
      <c r="BG37" s="98"/>
      <c r="BH37" s="98"/>
      <c r="BI37" s="99"/>
      <c r="BJ37" s="34"/>
    </row>
    <row r="38" spans="1:85" ht="54" customHeight="1" x14ac:dyDescent="0.2">
      <c r="B38" s="91" t="s">
        <v>246</v>
      </c>
      <c r="C38" s="92"/>
      <c r="D38" s="92"/>
      <c r="E38" s="92"/>
      <c r="F38" s="92"/>
      <c r="G38" s="92"/>
      <c r="H38" s="92"/>
      <c r="I38" s="92"/>
      <c r="J38" s="92"/>
      <c r="K38" s="92"/>
      <c r="L38" s="92"/>
      <c r="M38" s="92"/>
      <c r="N38" s="92"/>
      <c r="O38" s="92"/>
      <c r="P38" s="92"/>
      <c r="Q38" s="92"/>
      <c r="R38" s="92"/>
      <c r="S38" s="92"/>
      <c r="T38" s="93"/>
      <c r="U38" s="60" t="s">
        <v>77</v>
      </c>
      <c r="V38" s="61"/>
      <c r="W38" s="61"/>
      <c r="X38" s="61"/>
      <c r="Y38" s="61"/>
      <c r="Z38" s="62"/>
      <c r="AA38" s="94">
        <v>0.10192092104031338</v>
      </c>
      <c r="AB38" s="95"/>
      <c r="AC38" s="95"/>
      <c r="AD38" s="95"/>
      <c r="AE38" s="96"/>
      <c r="AF38" s="48">
        <v>23</v>
      </c>
      <c r="AG38" s="49"/>
      <c r="AH38" s="49"/>
      <c r="AI38" s="49"/>
      <c r="AJ38" s="49"/>
      <c r="AK38" s="50"/>
      <c r="AL38" s="51">
        <v>23</v>
      </c>
      <c r="AM38" s="52"/>
      <c r="AN38" s="52"/>
      <c r="AO38" s="52"/>
      <c r="AP38" s="52"/>
      <c r="AQ38" s="53"/>
      <c r="AR38" s="51">
        <v>23</v>
      </c>
      <c r="AS38" s="52"/>
      <c r="AT38" s="52"/>
      <c r="AU38" s="52"/>
      <c r="AV38" s="52"/>
      <c r="AW38" s="53"/>
      <c r="AX38" s="51">
        <v>23</v>
      </c>
      <c r="AY38" s="52"/>
      <c r="AZ38" s="52"/>
      <c r="BA38" s="52"/>
      <c r="BB38" s="52"/>
      <c r="BC38" s="52"/>
      <c r="BD38" s="72">
        <v>2397827.39</v>
      </c>
      <c r="BE38" s="73"/>
      <c r="BF38" s="73"/>
      <c r="BG38" s="73"/>
      <c r="BH38" s="73"/>
      <c r="BI38" s="74"/>
      <c r="BJ38" s="34"/>
    </row>
    <row r="39" spans="1:85" ht="54" customHeight="1" x14ac:dyDescent="0.2">
      <c r="B39" s="80" t="s">
        <v>649</v>
      </c>
      <c r="C39" s="81"/>
      <c r="D39" s="81"/>
      <c r="E39" s="81"/>
      <c r="F39" s="81"/>
      <c r="G39" s="81"/>
      <c r="H39" s="81"/>
      <c r="I39" s="81"/>
      <c r="J39" s="81"/>
      <c r="K39" s="81"/>
      <c r="L39" s="81"/>
      <c r="M39" s="81"/>
      <c r="N39" s="81"/>
      <c r="O39" s="81"/>
      <c r="P39" s="81"/>
      <c r="Q39" s="81"/>
      <c r="R39" s="81"/>
      <c r="S39" s="81"/>
      <c r="T39" s="82"/>
      <c r="U39" s="83" t="s">
        <v>78</v>
      </c>
      <c r="V39" s="84"/>
      <c r="W39" s="84"/>
      <c r="X39" s="84"/>
      <c r="Y39" s="84"/>
      <c r="Z39" s="85"/>
      <c r="AA39" s="86">
        <v>1.6981890343816114E-2</v>
      </c>
      <c r="AB39" s="87"/>
      <c r="AC39" s="87"/>
      <c r="AD39" s="87"/>
      <c r="AE39" s="88"/>
      <c r="AF39" s="89">
        <v>1</v>
      </c>
      <c r="AG39" s="90"/>
      <c r="AH39" s="89"/>
      <c r="AI39" s="90"/>
      <c r="AJ39" s="54"/>
      <c r="AK39" s="55"/>
      <c r="AL39" s="54">
        <v>1</v>
      </c>
      <c r="AM39" s="55"/>
      <c r="AN39" s="54"/>
      <c r="AO39" s="55"/>
      <c r="AP39" s="54"/>
      <c r="AQ39" s="55"/>
      <c r="AR39" s="54">
        <v>1</v>
      </c>
      <c r="AS39" s="55"/>
      <c r="AT39" s="54"/>
      <c r="AU39" s="55"/>
      <c r="AV39" s="54"/>
      <c r="AW39" s="55"/>
      <c r="AX39" s="54">
        <v>1</v>
      </c>
      <c r="AY39" s="55"/>
      <c r="AZ39" s="54"/>
      <c r="BA39" s="55"/>
      <c r="BB39" s="54"/>
      <c r="BC39" s="71"/>
      <c r="BD39" s="97">
        <v>452320</v>
      </c>
      <c r="BE39" s="98"/>
      <c r="BF39" s="98"/>
      <c r="BG39" s="98"/>
      <c r="BH39" s="98"/>
      <c r="BI39" s="99"/>
      <c r="BJ39" s="34"/>
    </row>
    <row r="40" spans="1:85" ht="54" customHeight="1" x14ac:dyDescent="0.2">
      <c r="B40" s="91" t="s">
        <v>651</v>
      </c>
      <c r="C40" s="92"/>
      <c r="D40" s="92"/>
      <c r="E40" s="92"/>
      <c r="F40" s="92"/>
      <c r="G40" s="92"/>
      <c r="H40" s="92"/>
      <c r="I40" s="92"/>
      <c r="J40" s="92"/>
      <c r="K40" s="92"/>
      <c r="L40" s="92"/>
      <c r="M40" s="92"/>
      <c r="N40" s="92"/>
      <c r="O40" s="92"/>
      <c r="P40" s="92"/>
      <c r="Q40" s="92"/>
      <c r="R40" s="92"/>
      <c r="S40" s="92"/>
      <c r="T40" s="93"/>
      <c r="U40" s="60" t="s">
        <v>236</v>
      </c>
      <c r="V40" s="61"/>
      <c r="W40" s="61"/>
      <c r="X40" s="61"/>
      <c r="Y40" s="61"/>
      <c r="Z40" s="62"/>
      <c r="AA40" s="94">
        <v>0.12141920423914788</v>
      </c>
      <c r="AB40" s="95"/>
      <c r="AC40" s="95"/>
      <c r="AD40" s="95"/>
      <c r="AE40" s="96"/>
      <c r="AF40" s="60">
        <v>1</v>
      </c>
      <c r="AG40" s="61"/>
      <c r="AH40" s="61"/>
      <c r="AI40" s="61"/>
      <c r="AJ40" s="61"/>
      <c r="AK40" s="61"/>
      <c r="AL40" s="61"/>
      <c r="AM40" s="61"/>
      <c r="AN40" s="61"/>
      <c r="AO40" s="61"/>
      <c r="AP40" s="61"/>
      <c r="AQ40" s="61"/>
      <c r="AR40" s="61"/>
      <c r="AS40" s="61"/>
      <c r="AT40" s="61"/>
      <c r="AU40" s="61"/>
      <c r="AV40" s="61"/>
      <c r="AW40" s="61"/>
      <c r="AX40" s="61"/>
      <c r="AY40" s="61"/>
      <c r="AZ40" s="61"/>
      <c r="BA40" s="61"/>
      <c r="BB40" s="61"/>
      <c r="BC40" s="62"/>
      <c r="BD40" s="72">
        <v>2504630.59</v>
      </c>
      <c r="BE40" s="73"/>
      <c r="BF40" s="73"/>
      <c r="BG40" s="73"/>
      <c r="BH40" s="73"/>
      <c r="BI40" s="74"/>
      <c r="BJ40" s="35"/>
    </row>
    <row r="41" spans="1:85" ht="36" customHeight="1" x14ac:dyDescent="0.2">
      <c r="B41" s="80" t="s">
        <v>433</v>
      </c>
      <c r="C41" s="81"/>
      <c r="D41" s="81"/>
      <c r="E41" s="81"/>
      <c r="F41" s="81"/>
      <c r="G41" s="81"/>
      <c r="H41" s="81"/>
      <c r="I41" s="81"/>
      <c r="J41" s="81"/>
      <c r="K41" s="81"/>
      <c r="L41" s="81"/>
      <c r="M41" s="81"/>
      <c r="N41" s="81"/>
      <c r="O41" s="81"/>
      <c r="P41" s="81"/>
      <c r="Q41" s="81"/>
      <c r="R41" s="81"/>
      <c r="S41" s="81"/>
      <c r="T41" s="82"/>
      <c r="U41" s="83" t="s">
        <v>237</v>
      </c>
      <c r="V41" s="84"/>
      <c r="W41" s="84"/>
      <c r="X41" s="84"/>
      <c r="Y41" s="84"/>
      <c r="Z41" s="85"/>
      <c r="AA41" s="86">
        <v>5.5289483623859256E-3</v>
      </c>
      <c r="AB41" s="87"/>
      <c r="AC41" s="87"/>
      <c r="AD41" s="87"/>
      <c r="AE41" s="88"/>
      <c r="AF41" s="89">
        <v>1</v>
      </c>
      <c r="AG41" s="90"/>
      <c r="AH41" s="89"/>
      <c r="AI41" s="90"/>
      <c r="AJ41" s="54"/>
      <c r="AK41" s="55"/>
      <c r="AL41" s="54">
        <v>1</v>
      </c>
      <c r="AM41" s="55"/>
      <c r="AN41" s="54"/>
      <c r="AO41" s="55"/>
      <c r="AP41" s="54"/>
      <c r="AQ41" s="55"/>
      <c r="AR41" s="54">
        <v>1</v>
      </c>
      <c r="AS41" s="55"/>
      <c r="AT41" s="54"/>
      <c r="AU41" s="55"/>
      <c r="AV41" s="54"/>
      <c r="AW41" s="55"/>
      <c r="AX41" s="54">
        <v>1</v>
      </c>
      <c r="AY41" s="55"/>
      <c r="AZ41" s="54"/>
      <c r="BA41" s="55"/>
      <c r="BB41" s="54"/>
      <c r="BC41" s="71"/>
      <c r="BD41" s="97">
        <v>356129.41</v>
      </c>
      <c r="BE41" s="98"/>
      <c r="BF41" s="98"/>
      <c r="BG41" s="98"/>
      <c r="BH41" s="98"/>
      <c r="BI41" s="99"/>
      <c r="BJ41" s="34"/>
    </row>
    <row r="42" spans="1:85" ht="36" customHeight="1" x14ac:dyDescent="0.2">
      <c r="B42" s="91" t="s">
        <v>247</v>
      </c>
      <c r="C42" s="92"/>
      <c r="D42" s="92"/>
      <c r="E42" s="92"/>
      <c r="F42" s="92"/>
      <c r="G42" s="92"/>
      <c r="H42" s="92"/>
      <c r="I42" s="92"/>
      <c r="J42" s="92"/>
      <c r="K42" s="92"/>
      <c r="L42" s="92"/>
      <c r="M42" s="92"/>
      <c r="N42" s="92"/>
      <c r="O42" s="92"/>
      <c r="P42" s="92"/>
      <c r="Q42" s="92"/>
      <c r="R42" s="92"/>
      <c r="S42" s="92"/>
      <c r="T42" s="93"/>
      <c r="U42" s="60" t="s">
        <v>238</v>
      </c>
      <c r="V42" s="61"/>
      <c r="W42" s="61"/>
      <c r="X42" s="61"/>
      <c r="Y42" s="61"/>
      <c r="Z42" s="62"/>
      <c r="AA42" s="94">
        <v>2.8825410492635938E-3</v>
      </c>
      <c r="AB42" s="95"/>
      <c r="AC42" s="95"/>
      <c r="AD42" s="95"/>
      <c r="AE42" s="96"/>
      <c r="AF42" s="100"/>
      <c r="AG42" s="101"/>
      <c r="AH42" s="100">
        <v>1</v>
      </c>
      <c r="AI42" s="101"/>
      <c r="AJ42" s="56"/>
      <c r="AK42" s="57"/>
      <c r="AL42" s="56"/>
      <c r="AM42" s="57"/>
      <c r="AN42" s="56"/>
      <c r="AO42" s="57"/>
      <c r="AP42" s="56"/>
      <c r="AQ42" s="57"/>
      <c r="AR42" s="56"/>
      <c r="AS42" s="57"/>
      <c r="AT42" s="56">
        <v>1</v>
      </c>
      <c r="AU42" s="57"/>
      <c r="AV42" s="56"/>
      <c r="AW42" s="57"/>
      <c r="AX42" s="56"/>
      <c r="AY42" s="57"/>
      <c r="AZ42" s="56"/>
      <c r="BA42" s="57"/>
      <c r="BB42" s="56"/>
      <c r="BC42" s="58"/>
      <c r="BD42" s="72">
        <v>87955.29</v>
      </c>
      <c r="BE42" s="73"/>
      <c r="BF42" s="73"/>
      <c r="BG42" s="73"/>
      <c r="BH42" s="73"/>
      <c r="BI42" s="74"/>
      <c r="BJ42" s="34"/>
    </row>
    <row r="43" spans="1:85" ht="36" customHeight="1" x14ac:dyDescent="0.2">
      <c r="B43" s="80" t="s">
        <v>248</v>
      </c>
      <c r="C43" s="81"/>
      <c r="D43" s="81"/>
      <c r="E43" s="81"/>
      <c r="F43" s="81"/>
      <c r="G43" s="81"/>
      <c r="H43" s="81"/>
      <c r="I43" s="81"/>
      <c r="J43" s="81"/>
      <c r="K43" s="81"/>
      <c r="L43" s="81"/>
      <c r="M43" s="81"/>
      <c r="N43" s="81"/>
      <c r="O43" s="81"/>
      <c r="P43" s="81"/>
      <c r="Q43" s="81"/>
      <c r="R43" s="81"/>
      <c r="S43" s="81"/>
      <c r="T43" s="82"/>
      <c r="U43" s="83" t="s">
        <v>239</v>
      </c>
      <c r="V43" s="84"/>
      <c r="W43" s="84"/>
      <c r="X43" s="84"/>
      <c r="Y43" s="84"/>
      <c r="Z43" s="85"/>
      <c r="AA43" s="86">
        <v>3.2551014882094331E-2</v>
      </c>
      <c r="AB43" s="87"/>
      <c r="AC43" s="87"/>
      <c r="AD43" s="87"/>
      <c r="AE43" s="88"/>
      <c r="AF43" s="65"/>
      <c r="AG43" s="67"/>
      <c r="AH43" s="65"/>
      <c r="AI43" s="67"/>
      <c r="AJ43" s="46"/>
      <c r="AK43" s="59"/>
      <c r="AL43" s="46"/>
      <c r="AM43" s="59"/>
      <c r="AN43" s="46"/>
      <c r="AO43" s="59"/>
      <c r="AP43" s="46"/>
      <c r="AQ43" s="59"/>
      <c r="AR43" s="46"/>
      <c r="AS43" s="59"/>
      <c r="AT43" s="46"/>
      <c r="AU43" s="59"/>
      <c r="AV43" s="46"/>
      <c r="AW43" s="59"/>
      <c r="AX43" s="46"/>
      <c r="AY43" s="59"/>
      <c r="AZ43" s="46"/>
      <c r="BA43" s="59"/>
      <c r="BB43" s="83"/>
      <c r="BC43" s="84"/>
      <c r="BD43" s="181">
        <v>0</v>
      </c>
      <c r="BE43" s="182"/>
      <c r="BF43" s="182"/>
      <c r="BG43" s="182"/>
      <c r="BH43" s="182"/>
      <c r="BI43" s="183"/>
      <c r="BJ43" s="35"/>
    </row>
    <row r="44" spans="1:85" ht="36" customHeight="1" x14ac:dyDescent="0.2">
      <c r="B44" s="91" t="s">
        <v>249</v>
      </c>
      <c r="C44" s="92"/>
      <c r="D44" s="92"/>
      <c r="E44" s="92"/>
      <c r="F44" s="92"/>
      <c r="G44" s="92"/>
      <c r="H44" s="92"/>
      <c r="I44" s="92"/>
      <c r="J44" s="92"/>
      <c r="K44" s="92"/>
      <c r="L44" s="92"/>
      <c r="M44" s="92"/>
      <c r="N44" s="92"/>
      <c r="O44" s="92"/>
      <c r="P44" s="92"/>
      <c r="Q44" s="92"/>
      <c r="R44" s="92"/>
      <c r="S44" s="92"/>
      <c r="T44" s="93"/>
      <c r="U44" s="60" t="s">
        <v>240</v>
      </c>
      <c r="V44" s="61"/>
      <c r="W44" s="61"/>
      <c r="X44" s="61"/>
      <c r="Y44" s="61"/>
      <c r="Z44" s="62"/>
      <c r="AA44" s="94">
        <v>2.4935767337980295E-4</v>
      </c>
      <c r="AB44" s="95"/>
      <c r="AC44" s="95"/>
      <c r="AD44" s="95"/>
      <c r="AE44" s="96"/>
      <c r="AF44" s="48"/>
      <c r="AG44" s="50"/>
      <c r="AH44" s="48"/>
      <c r="AI44" s="50"/>
      <c r="AJ44" s="51"/>
      <c r="AK44" s="53"/>
      <c r="AL44" s="51"/>
      <c r="AM44" s="53"/>
      <c r="AN44" s="51"/>
      <c r="AO44" s="53"/>
      <c r="AP44" s="51"/>
      <c r="AQ44" s="53"/>
      <c r="AR44" s="51"/>
      <c r="AS44" s="53"/>
      <c r="AT44" s="51"/>
      <c r="AU44" s="53"/>
      <c r="AV44" s="51"/>
      <c r="AW44" s="53"/>
      <c r="AX44" s="51"/>
      <c r="AY44" s="53"/>
      <c r="AZ44" s="51"/>
      <c r="BA44" s="53"/>
      <c r="BB44" s="51"/>
      <c r="BC44" s="52"/>
      <c r="BD44" s="178">
        <v>0</v>
      </c>
      <c r="BE44" s="179"/>
      <c r="BF44" s="179"/>
      <c r="BG44" s="179"/>
      <c r="BH44" s="179"/>
      <c r="BI44" s="180"/>
      <c r="BJ44" s="34"/>
    </row>
    <row r="45" spans="1:85" ht="18" customHeight="1" x14ac:dyDescent="0.2">
      <c r="B45" s="175" t="s">
        <v>654</v>
      </c>
      <c r="C45" s="176"/>
      <c r="D45" s="176"/>
      <c r="E45" s="176"/>
      <c r="F45" s="176"/>
      <c r="G45" s="176"/>
      <c r="H45" s="176"/>
      <c r="I45" s="176"/>
      <c r="J45" s="176"/>
      <c r="K45" s="176"/>
      <c r="L45" s="176"/>
      <c r="M45" s="176"/>
      <c r="N45" s="176"/>
      <c r="O45" s="176"/>
      <c r="P45" s="176"/>
      <c r="Q45" s="176"/>
      <c r="R45" s="176"/>
      <c r="S45" s="176"/>
      <c r="T45" s="177"/>
      <c r="U45" s="83" t="s">
        <v>241</v>
      </c>
      <c r="V45" s="84"/>
      <c r="W45" s="84"/>
      <c r="X45" s="84"/>
      <c r="Y45" s="84"/>
      <c r="Z45" s="85"/>
      <c r="AA45" s="86">
        <v>1.4791316844599289E-2</v>
      </c>
      <c r="AB45" s="87"/>
      <c r="AC45" s="87"/>
      <c r="AD45" s="87"/>
      <c r="AE45" s="88"/>
      <c r="AF45" s="89"/>
      <c r="AG45" s="90"/>
      <c r="AH45" s="89"/>
      <c r="AI45" s="90"/>
      <c r="AJ45" s="54"/>
      <c r="AK45" s="55"/>
      <c r="AL45" s="54"/>
      <c r="AM45" s="55"/>
      <c r="AN45" s="54"/>
      <c r="AO45" s="55"/>
      <c r="AP45" s="54"/>
      <c r="AQ45" s="55"/>
      <c r="AR45" s="54"/>
      <c r="AS45" s="55"/>
      <c r="AT45" s="54"/>
      <c r="AU45" s="55"/>
      <c r="AV45" s="54"/>
      <c r="AW45" s="55"/>
      <c r="AX45" s="54"/>
      <c r="AY45" s="55"/>
      <c r="AZ45" s="54"/>
      <c r="BA45" s="55"/>
      <c r="BB45" s="54"/>
      <c r="BC45" s="71"/>
      <c r="BD45" s="181">
        <v>0</v>
      </c>
      <c r="BE45" s="182"/>
      <c r="BF45" s="182"/>
      <c r="BG45" s="182"/>
      <c r="BH45" s="182"/>
      <c r="BI45" s="183"/>
      <c r="BJ45" s="34"/>
    </row>
    <row r="46" spans="1:85" ht="36" customHeight="1" x14ac:dyDescent="0.2">
      <c r="B46" s="91" t="s">
        <v>655</v>
      </c>
      <c r="C46" s="92"/>
      <c r="D46" s="92"/>
      <c r="E46" s="92"/>
      <c r="F46" s="92"/>
      <c r="G46" s="92"/>
      <c r="H46" s="92"/>
      <c r="I46" s="92"/>
      <c r="J46" s="92"/>
      <c r="K46" s="92"/>
      <c r="L46" s="92"/>
      <c r="M46" s="92"/>
      <c r="N46" s="92"/>
      <c r="O46" s="92"/>
      <c r="P46" s="92"/>
      <c r="Q46" s="92"/>
      <c r="R46" s="92"/>
      <c r="S46" s="92"/>
      <c r="T46" s="93"/>
      <c r="U46" s="60" t="s">
        <v>242</v>
      </c>
      <c r="V46" s="61"/>
      <c r="W46" s="61"/>
      <c r="X46" s="61"/>
      <c r="Y46" s="61"/>
      <c r="Z46" s="62"/>
      <c r="AA46" s="94">
        <v>1.8553711801096422E-3</v>
      </c>
      <c r="AB46" s="95"/>
      <c r="AC46" s="95"/>
      <c r="AD46" s="95"/>
      <c r="AE46" s="96"/>
      <c r="AF46" s="100"/>
      <c r="AG46" s="101"/>
      <c r="AH46" s="100"/>
      <c r="AI46" s="101"/>
      <c r="AJ46" s="56"/>
      <c r="AK46" s="57"/>
      <c r="AL46" s="56"/>
      <c r="AM46" s="57"/>
      <c r="AN46" s="56"/>
      <c r="AO46" s="57"/>
      <c r="AP46" s="56"/>
      <c r="AQ46" s="57"/>
      <c r="AR46" s="56"/>
      <c r="AS46" s="57"/>
      <c r="AT46" s="56"/>
      <c r="AU46" s="57"/>
      <c r="AV46" s="56"/>
      <c r="AW46" s="57"/>
      <c r="AX46" s="56"/>
      <c r="AY46" s="57"/>
      <c r="AZ46" s="56"/>
      <c r="BA46" s="57"/>
      <c r="BB46" s="56"/>
      <c r="BC46" s="58"/>
      <c r="BD46" s="178">
        <v>0</v>
      </c>
      <c r="BE46" s="179"/>
      <c r="BF46" s="179"/>
      <c r="BG46" s="179"/>
      <c r="BH46" s="179"/>
      <c r="BI46" s="180"/>
      <c r="BJ46" s="34"/>
    </row>
    <row r="47" spans="1:85" ht="36" customHeight="1" x14ac:dyDescent="0.2">
      <c r="B47" s="175" t="s">
        <v>656</v>
      </c>
      <c r="C47" s="176"/>
      <c r="D47" s="176"/>
      <c r="E47" s="176"/>
      <c r="F47" s="176"/>
      <c r="G47" s="176"/>
      <c r="H47" s="176"/>
      <c r="I47" s="176"/>
      <c r="J47" s="176"/>
      <c r="K47" s="176"/>
      <c r="L47" s="176"/>
      <c r="M47" s="176"/>
      <c r="N47" s="176"/>
      <c r="O47" s="176"/>
      <c r="P47" s="176"/>
      <c r="Q47" s="176"/>
      <c r="R47" s="176"/>
      <c r="S47" s="176"/>
      <c r="T47" s="177"/>
      <c r="U47" s="83" t="s">
        <v>652</v>
      </c>
      <c r="V47" s="84"/>
      <c r="W47" s="84"/>
      <c r="X47" s="84"/>
      <c r="Y47" s="84"/>
      <c r="Z47" s="85"/>
      <c r="AA47" s="86">
        <v>9.7581350207786507E-3</v>
      </c>
      <c r="AB47" s="87"/>
      <c r="AC47" s="87"/>
      <c r="AD47" s="87"/>
      <c r="AE47" s="88"/>
      <c r="AF47" s="65">
        <v>1</v>
      </c>
      <c r="AG47" s="66"/>
      <c r="AH47" s="66"/>
      <c r="AI47" s="66"/>
      <c r="AJ47" s="66"/>
      <c r="AK47" s="67"/>
      <c r="AL47" s="46">
        <v>1</v>
      </c>
      <c r="AM47" s="47"/>
      <c r="AN47" s="47"/>
      <c r="AO47" s="47"/>
      <c r="AP47" s="47"/>
      <c r="AQ47" s="59"/>
      <c r="AR47" s="46">
        <v>1</v>
      </c>
      <c r="AS47" s="47"/>
      <c r="AT47" s="47"/>
      <c r="AU47" s="47"/>
      <c r="AV47" s="47"/>
      <c r="AW47" s="59"/>
      <c r="AX47" s="46">
        <v>1</v>
      </c>
      <c r="AY47" s="47"/>
      <c r="AZ47" s="47"/>
      <c r="BA47" s="47"/>
      <c r="BB47" s="47"/>
      <c r="BC47" s="47"/>
      <c r="BD47" s="97">
        <v>430045.13</v>
      </c>
      <c r="BE47" s="98"/>
      <c r="BF47" s="98"/>
      <c r="BG47" s="98"/>
      <c r="BH47" s="98"/>
      <c r="BI47" s="99"/>
      <c r="BJ47" s="34"/>
    </row>
    <row r="48" spans="1:85" ht="54" customHeight="1" x14ac:dyDescent="0.2">
      <c r="B48" s="91" t="s">
        <v>657</v>
      </c>
      <c r="C48" s="92"/>
      <c r="D48" s="92"/>
      <c r="E48" s="92"/>
      <c r="F48" s="92"/>
      <c r="G48" s="92"/>
      <c r="H48" s="92"/>
      <c r="I48" s="92"/>
      <c r="J48" s="92"/>
      <c r="K48" s="92"/>
      <c r="L48" s="92"/>
      <c r="M48" s="92"/>
      <c r="N48" s="92"/>
      <c r="O48" s="92"/>
      <c r="P48" s="92"/>
      <c r="Q48" s="92"/>
      <c r="R48" s="92"/>
      <c r="S48" s="92"/>
      <c r="T48" s="93"/>
      <c r="U48" s="60" t="s">
        <v>653</v>
      </c>
      <c r="V48" s="61"/>
      <c r="W48" s="61"/>
      <c r="X48" s="61"/>
      <c r="Y48" s="61"/>
      <c r="Z48" s="62"/>
      <c r="AA48" s="94">
        <v>4.7121045733741606E-3</v>
      </c>
      <c r="AB48" s="95"/>
      <c r="AC48" s="95"/>
      <c r="AD48" s="95"/>
      <c r="AE48" s="96"/>
      <c r="AF48" s="48">
        <v>1</v>
      </c>
      <c r="AG48" s="49"/>
      <c r="AH48" s="49"/>
      <c r="AI48" s="49"/>
      <c r="AJ48" s="49"/>
      <c r="AK48" s="50"/>
      <c r="AL48" s="51">
        <v>1</v>
      </c>
      <c r="AM48" s="52"/>
      <c r="AN48" s="52"/>
      <c r="AO48" s="52"/>
      <c r="AP48" s="52"/>
      <c r="AQ48" s="53"/>
      <c r="AR48" s="51">
        <v>1</v>
      </c>
      <c r="AS48" s="52"/>
      <c r="AT48" s="52"/>
      <c r="AU48" s="52"/>
      <c r="AV48" s="52"/>
      <c r="AW48" s="53"/>
      <c r="AX48" s="51">
        <v>1</v>
      </c>
      <c r="AY48" s="52"/>
      <c r="AZ48" s="52"/>
      <c r="BA48" s="52"/>
      <c r="BB48" s="52"/>
      <c r="BC48" s="52"/>
      <c r="BD48" s="72">
        <v>104253.36</v>
      </c>
      <c r="BE48" s="73"/>
      <c r="BF48" s="73"/>
      <c r="BG48" s="73"/>
      <c r="BH48" s="73"/>
      <c r="BI48" s="74"/>
      <c r="BJ48" s="34"/>
    </row>
    <row r="49" spans="2:62" ht="36" customHeight="1" x14ac:dyDescent="0.2">
      <c r="B49" s="175" t="s">
        <v>658</v>
      </c>
      <c r="C49" s="176"/>
      <c r="D49" s="176"/>
      <c r="E49" s="176"/>
      <c r="F49" s="176"/>
      <c r="G49" s="176"/>
      <c r="H49" s="176"/>
      <c r="I49" s="176"/>
      <c r="J49" s="176"/>
      <c r="K49" s="176"/>
      <c r="L49" s="176"/>
      <c r="M49" s="176"/>
      <c r="N49" s="176"/>
      <c r="O49" s="176"/>
      <c r="P49" s="176"/>
      <c r="Q49" s="176"/>
      <c r="R49" s="176"/>
      <c r="S49" s="176"/>
      <c r="T49" s="177"/>
      <c r="U49" s="83" t="s">
        <v>660</v>
      </c>
      <c r="V49" s="84"/>
      <c r="W49" s="84"/>
      <c r="X49" s="84"/>
      <c r="Y49" s="84"/>
      <c r="Z49" s="85"/>
      <c r="AA49" s="86">
        <v>6.0856570813678772E-3</v>
      </c>
      <c r="AB49" s="87"/>
      <c r="AC49" s="87"/>
      <c r="AD49" s="87"/>
      <c r="AE49" s="88"/>
      <c r="AF49" s="89">
        <v>1</v>
      </c>
      <c r="AG49" s="90"/>
      <c r="AH49" s="89"/>
      <c r="AI49" s="90"/>
      <c r="AJ49" s="54"/>
      <c r="AK49" s="55"/>
      <c r="AL49" s="54">
        <v>1</v>
      </c>
      <c r="AM49" s="55"/>
      <c r="AN49" s="54"/>
      <c r="AO49" s="55"/>
      <c r="AP49" s="54"/>
      <c r="AQ49" s="55"/>
      <c r="AR49" s="54">
        <v>1</v>
      </c>
      <c r="AS49" s="55"/>
      <c r="AT49" s="54"/>
      <c r="AU49" s="55"/>
      <c r="AV49" s="54"/>
      <c r="AW49" s="55"/>
      <c r="AX49" s="54">
        <v>1</v>
      </c>
      <c r="AY49" s="55"/>
      <c r="AZ49" s="54"/>
      <c r="BA49" s="55"/>
      <c r="BB49" s="54"/>
      <c r="BC49" s="71"/>
      <c r="BD49" s="97">
        <v>325791.76</v>
      </c>
      <c r="BE49" s="98"/>
      <c r="BF49" s="98"/>
      <c r="BG49" s="98"/>
      <c r="BH49" s="98"/>
      <c r="BI49" s="99"/>
      <c r="BJ49" s="34"/>
    </row>
    <row r="50" spans="2:62" ht="54" customHeight="1" x14ac:dyDescent="0.2">
      <c r="B50" s="91" t="s">
        <v>659</v>
      </c>
      <c r="C50" s="92"/>
      <c r="D50" s="92"/>
      <c r="E50" s="92"/>
      <c r="F50" s="92"/>
      <c r="G50" s="92"/>
      <c r="H50" s="92"/>
      <c r="I50" s="92"/>
      <c r="J50" s="92"/>
      <c r="K50" s="92"/>
      <c r="L50" s="92"/>
      <c r="M50" s="92"/>
      <c r="N50" s="92"/>
      <c r="O50" s="92"/>
      <c r="P50" s="92"/>
      <c r="Q50" s="92"/>
      <c r="R50" s="92"/>
      <c r="S50" s="92"/>
      <c r="T50" s="93"/>
      <c r="U50" s="60" t="s">
        <v>661</v>
      </c>
      <c r="V50" s="61"/>
      <c r="W50" s="61"/>
      <c r="X50" s="61"/>
      <c r="Y50" s="61"/>
      <c r="Z50" s="62"/>
      <c r="AA50" s="94">
        <v>0.11999492117553048</v>
      </c>
      <c r="AB50" s="95"/>
      <c r="AC50" s="95"/>
      <c r="AD50" s="95"/>
      <c r="AE50" s="96"/>
      <c r="AF50" s="60">
        <v>1</v>
      </c>
      <c r="AG50" s="61"/>
      <c r="AH50" s="61"/>
      <c r="AI50" s="61"/>
      <c r="AJ50" s="61"/>
      <c r="AK50" s="61"/>
      <c r="AL50" s="61"/>
      <c r="AM50" s="61"/>
      <c r="AN50" s="61"/>
      <c r="AO50" s="61"/>
      <c r="AP50" s="61"/>
      <c r="AQ50" s="61"/>
      <c r="AR50" s="61"/>
      <c r="AS50" s="61"/>
      <c r="AT50" s="61"/>
      <c r="AU50" s="61"/>
      <c r="AV50" s="61"/>
      <c r="AW50" s="61"/>
      <c r="AX50" s="61"/>
      <c r="AY50" s="61"/>
      <c r="AZ50" s="61"/>
      <c r="BA50" s="61"/>
      <c r="BB50" s="61"/>
      <c r="BC50" s="62"/>
      <c r="BD50" s="72">
        <v>1252315.29</v>
      </c>
      <c r="BE50" s="73"/>
      <c r="BF50" s="73"/>
      <c r="BG50" s="73"/>
      <c r="BH50" s="73"/>
      <c r="BI50" s="74"/>
      <c r="BJ50" s="35"/>
    </row>
    <row r="51" spans="2:62" ht="35.25" customHeight="1" x14ac:dyDescent="0.2">
      <c r="B51" s="80" t="s">
        <v>433</v>
      </c>
      <c r="C51" s="81"/>
      <c r="D51" s="81"/>
      <c r="E51" s="81"/>
      <c r="F51" s="81"/>
      <c r="G51" s="81"/>
      <c r="H51" s="81"/>
      <c r="I51" s="81"/>
      <c r="J51" s="81"/>
      <c r="K51" s="81"/>
      <c r="L51" s="81"/>
      <c r="M51" s="81"/>
      <c r="N51" s="81"/>
      <c r="O51" s="81"/>
      <c r="P51" s="81"/>
      <c r="Q51" s="81"/>
      <c r="R51" s="81"/>
      <c r="S51" s="81"/>
      <c r="T51" s="82"/>
      <c r="U51" s="83" t="s">
        <v>662</v>
      </c>
      <c r="V51" s="84"/>
      <c r="W51" s="84"/>
      <c r="X51" s="84"/>
      <c r="Y51" s="84"/>
      <c r="Z51" s="85"/>
      <c r="AA51" s="86">
        <v>5.642475643977316E-3</v>
      </c>
      <c r="AB51" s="87"/>
      <c r="AC51" s="87"/>
      <c r="AD51" s="87"/>
      <c r="AE51" s="88"/>
      <c r="AF51" s="89">
        <v>1</v>
      </c>
      <c r="AG51" s="90"/>
      <c r="AH51" s="89"/>
      <c r="AI51" s="90"/>
      <c r="AJ51" s="54"/>
      <c r="AK51" s="55"/>
      <c r="AL51" s="54">
        <v>1</v>
      </c>
      <c r="AM51" s="55"/>
      <c r="AN51" s="54"/>
      <c r="AO51" s="55"/>
      <c r="AP51" s="54"/>
      <c r="AQ51" s="55"/>
      <c r="AR51" s="54">
        <v>1</v>
      </c>
      <c r="AS51" s="55"/>
      <c r="AT51" s="54"/>
      <c r="AU51" s="55"/>
      <c r="AV51" s="54"/>
      <c r="AW51" s="55"/>
      <c r="AX51" s="54">
        <v>1</v>
      </c>
      <c r="AY51" s="55"/>
      <c r="AZ51" s="54"/>
      <c r="BA51" s="55"/>
      <c r="BB51" s="54"/>
      <c r="BC51" s="71"/>
      <c r="BD51" s="97">
        <v>325791.76</v>
      </c>
      <c r="BE51" s="98"/>
      <c r="BF51" s="98"/>
      <c r="BG51" s="98"/>
      <c r="BH51" s="98"/>
      <c r="BI51" s="99"/>
      <c r="BJ51" s="34"/>
    </row>
    <row r="52" spans="2:62" ht="45.75" customHeight="1" x14ac:dyDescent="0.2">
      <c r="B52" s="91" t="s">
        <v>666</v>
      </c>
      <c r="C52" s="92"/>
      <c r="D52" s="92"/>
      <c r="E52" s="92"/>
      <c r="F52" s="92"/>
      <c r="G52" s="92"/>
      <c r="H52" s="92"/>
      <c r="I52" s="92"/>
      <c r="J52" s="92"/>
      <c r="K52" s="92"/>
      <c r="L52" s="92"/>
      <c r="M52" s="92"/>
      <c r="N52" s="92"/>
      <c r="O52" s="92"/>
      <c r="P52" s="92"/>
      <c r="Q52" s="92"/>
      <c r="R52" s="92"/>
      <c r="S52" s="92"/>
      <c r="T52" s="93"/>
      <c r="U52" s="60" t="s">
        <v>663</v>
      </c>
      <c r="V52" s="61"/>
      <c r="W52" s="61"/>
      <c r="X52" s="61"/>
      <c r="Y52" s="61"/>
      <c r="Z52" s="62"/>
      <c r="AA52" s="94">
        <v>2.1235923879639601E-2</v>
      </c>
      <c r="AB52" s="95"/>
      <c r="AC52" s="95"/>
      <c r="AD52" s="95"/>
      <c r="AE52" s="96"/>
      <c r="AF52" s="100">
        <v>2</v>
      </c>
      <c r="AG52" s="101"/>
      <c r="AH52" s="100"/>
      <c r="AI52" s="101"/>
      <c r="AJ52" s="56"/>
      <c r="AK52" s="57"/>
      <c r="AL52" s="56"/>
      <c r="AM52" s="57"/>
      <c r="AN52" s="56"/>
      <c r="AO52" s="57"/>
      <c r="AP52" s="56"/>
      <c r="AQ52" s="57"/>
      <c r="AR52" s="56"/>
      <c r="AS52" s="57"/>
      <c r="AT52" s="56"/>
      <c r="AU52" s="57"/>
      <c r="AV52" s="56"/>
      <c r="AW52" s="57"/>
      <c r="AX52" s="56"/>
      <c r="AY52" s="57"/>
      <c r="AZ52" s="56"/>
      <c r="BA52" s="57"/>
      <c r="BB52" s="56"/>
      <c r="BC52" s="58"/>
      <c r="BD52" s="72">
        <v>523934.12</v>
      </c>
      <c r="BE52" s="73"/>
      <c r="BF52" s="73"/>
      <c r="BG52" s="73"/>
      <c r="BH52" s="73"/>
      <c r="BI52" s="74"/>
      <c r="BJ52" s="34"/>
    </row>
    <row r="53" spans="2:62" ht="54.75" customHeight="1" x14ac:dyDescent="0.2">
      <c r="B53" s="80" t="s">
        <v>667</v>
      </c>
      <c r="C53" s="81"/>
      <c r="D53" s="81"/>
      <c r="E53" s="81"/>
      <c r="F53" s="81"/>
      <c r="G53" s="81"/>
      <c r="H53" s="81"/>
      <c r="I53" s="81"/>
      <c r="J53" s="81"/>
      <c r="K53" s="81"/>
      <c r="L53" s="81"/>
      <c r="M53" s="81"/>
      <c r="N53" s="81"/>
      <c r="O53" s="81"/>
      <c r="P53" s="81"/>
      <c r="Q53" s="81"/>
      <c r="R53" s="81"/>
      <c r="S53" s="81"/>
      <c r="T53" s="82"/>
      <c r="U53" s="83" t="s">
        <v>664</v>
      </c>
      <c r="V53" s="84"/>
      <c r="W53" s="84"/>
      <c r="X53" s="84"/>
      <c r="Y53" s="84"/>
      <c r="Z53" s="85"/>
      <c r="AA53" s="86">
        <v>1.0570473110963796E-2</v>
      </c>
      <c r="AB53" s="87"/>
      <c r="AC53" s="87"/>
      <c r="AD53" s="87"/>
      <c r="AE53" s="88"/>
      <c r="AF53" s="89">
        <v>2</v>
      </c>
      <c r="AG53" s="90"/>
      <c r="AH53" s="89"/>
      <c r="AI53" s="90"/>
      <c r="AJ53" s="54"/>
      <c r="AK53" s="55"/>
      <c r="AL53" s="54"/>
      <c r="AM53" s="55"/>
      <c r="AN53" s="54"/>
      <c r="AO53" s="55"/>
      <c r="AP53" s="54"/>
      <c r="AQ53" s="55"/>
      <c r="AR53" s="54"/>
      <c r="AS53" s="55"/>
      <c r="AT53" s="54"/>
      <c r="AU53" s="55"/>
      <c r="AV53" s="54"/>
      <c r="AW53" s="55"/>
      <c r="AX53" s="54"/>
      <c r="AY53" s="55"/>
      <c r="AZ53" s="54"/>
      <c r="BA53" s="55"/>
      <c r="BB53" s="54"/>
      <c r="BC53" s="71"/>
      <c r="BD53" s="97">
        <v>148252.94</v>
      </c>
      <c r="BE53" s="98"/>
      <c r="BF53" s="98"/>
      <c r="BG53" s="98"/>
      <c r="BH53" s="98"/>
      <c r="BI53" s="99"/>
      <c r="BJ53" s="34"/>
    </row>
    <row r="54" spans="2:62" ht="71.25" customHeight="1" thickBot="1" x14ac:dyDescent="0.25">
      <c r="B54" s="184" t="s">
        <v>668</v>
      </c>
      <c r="C54" s="185"/>
      <c r="D54" s="185"/>
      <c r="E54" s="185"/>
      <c r="F54" s="185"/>
      <c r="G54" s="185"/>
      <c r="H54" s="185"/>
      <c r="I54" s="185"/>
      <c r="J54" s="185"/>
      <c r="K54" s="185"/>
      <c r="L54" s="185"/>
      <c r="M54" s="185"/>
      <c r="N54" s="185"/>
      <c r="O54" s="185"/>
      <c r="P54" s="185"/>
      <c r="Q54" s="185"/>
      <c r="R54" s="185"/>
      <c r="S54" s="185"/>
      <c r="T54" s="186"/>
      <c r="U54" s="187" t="s">
        <v>665</v>
      </c>
      <c r="V54" s="188"/>
      <c r="W54" s="188"/>
      <c r="X54" s="188"/>
      <c r="Y54" s="188"/>
      <c r="Z54" s="189"/>
      <c r="AA54" s="190">
        <v>1.7474051281709198E-2</v>
      </c>
      <c r="AB54" s="191"/>
      <c r="AC54" s="191"/>
      <c r="AD54" s="191"/>
      <c r="AE54" s="192"/>
      <c r="AF54" s="100">
        <v>2</v>
      </c>
      <c r="AG54" s="101"/>
      <c r="AH54" s="100"/>
      <c r="AI54" s="101"/>
      <c r="AJ54" s="56"/>
      <c r="AK54" s="57"/>
      <c r="AL54" s="56"/>
      <c r="AM54" s="57"/>
      <c r="AN54" s="56"/>
      <c r="AO54" s="57"/>
      <c r="AP54" s="56"/>
      <c r="AQ54" s="57"/>
      <c r="AR54" s="56">
        <v>2</v>
      </c>
      <c r="AS54" s="57"/>
      <c r="AT54" s="56"/>
      <c r="AU54" s="57"/>
      <c r="AV54" s="56"/>
      <c r="AW54" s="57"/>
      <c r="AX54" s="56"/>
      <c r="AY54" s="57"/>
      <c r="AZ54" s="56"/>
      <c r="BA54" s="57"/>
      <c r="BB54" s="56"/>
      <c r="BC54" s="58"/>
      <c r="BD54" s="193">
        <v>593011.76</v>
      </c>
      <c r="BE54" s="194"/>
      <c r="BF54" s="194"/>
      <c r="BG54" s="194"/>
      <c r="BH54" s="194"/>
      <c r="BI54" s="195"/>
      <c r="BJ54" s="34"/>
    </row>
    <row r="55" spans="2:62" ht="18" customHeight="1" thickBot="1" x14ac:dyDescent="0.25">
      <c r="B55" s="63" t="s">
        <v>33</v>
      </c>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75">
        <f>SUM(BD33:BI54)</f>
        <v>36263974.979999989</v>
      </c>
      <c r="BE55" s="76"/>
      <c r="BF55" s="76"/>
      <c r="BG55" s="76"/>
      <c r="BH55" s="76"/>
      <c r="BI55" s="77"/>
    </row>
    <row r="56" spans="2:62" ht="18" customHeight="1" thickBot="1" x14ac:dyDescent="0.25">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2"/>
      <c r="BE56" s="33"/>
      <c r="BF56" s="33"/>
      <c r="BG56" s="33"/>
      <c r="BH56" s="33"/>
      <c r="BI56" s="33"/>
    </row>
    <row r="57" spans="2:62" ht="18" customHeight="1" thickBot="1" x14ac:dyDescent="0.25">
      <c r="B57" s="63" t="s">
        <v>34</v>
      </c>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78">
        <f>+BD55</f>
        <v>36263974.979999989</v>
      </c>
      <c r="BE57" s="64"/>
      <c r="BF57" s="64"/>
      <c r="BG57" s="64"/>
      <c r="BH57" s="64"/>
      <c r="BI57" s="79"/>
    </row>
    <row r="64" spans="2:62" ht="18" customHeight="1" x14ac:dyDescent="0.2">
      <c r="C64" s="27"/>
    </row>
    <row r="65" spans="3:3" ht="18" customHeight="1" x14ac:dyDescent="0.2">
      <c r="C65" s="27"/>
    </row>
    <row r="66" spans="3:3" ht="18" customHeight="1" x14ac:dyDescent="0.2">
      <c r="C66" s="27"/>
    </row>
    <row r="67" spans="3:3" ht="18" customHeight="1" x14ac:dyDescent="0.2">
      <c r="C67" s="27"/>
    </row>
    <row r="69" spans="3:3" ht="18" customHeight="1" x14ac:dyDescent="0.2">
      <c r="C69" s="27"/>
    </row>
    <row r="71" spans="3:3" ht="18" customHeight="1" x14ac:dyDescent="0.2">
      <c r="C71" s="27"/>
    </row>
    <row r="75" spans="3:3" ht="18" customHeight="1" x14ac:dyDescent="0.2">
      <c r="C75" s="27"/>
    </row>
    <row r="76" spans="3:3" ht="18" customHeight="1" x14ac:dyDescent="0.2">
      <c r="C76" s="27"/>
    </row>
    <row r="78" spans="3:3" ht="18" customHeight="1" x14ac:dyDescent="0.2">
      <c r="C78" s="27"/>
    </row>
    <row r="79" spans="3:3" ht="18" customHeight="1" x14ac:dyDescent="0.2">
      <c r="C79" s="27"/>
    </row>
    <row r="80" spans="3:3" ht="18" customHeight="1" x14ac:dyDescent="0.2">
      <c r="C80" s="28"/>
    </row>
    <row r="83" spans="3:3" ht="18" customHeight="1" x14ac:dyDescent="0.2">
      <c r="C83" s="27"/>
    </row>
    <row r="84" spans="3:3" ht="18" customHeight="1" x14ac:dyDescent="0.2">
      <c r="C84" s="28"/>
    </row>
    <row r="85" spans="3:3" ht="18" customHeight="1" x14ac:dyDescent="0.2">
      <c r="C85" s="28"/>
    </row>
  </sheetData>
  <sheetProtection algorithmName="SHA-512" hashValue="d2MlNtEaVv4UAOnEck3X4gqQGwALZxsQbVUO2dH0rbCSxZJIDOIljw+htS2r33yOxNFK5QiIUJDaLepiY4//qw==" saltValue="JGITmJwwVS2t77tj9rJoRA==" spinCount="100000" sheet="1" objects="1" scenarios="1" formatRows="0"/>
  <sortState ref="C43:C69">
    <sortCondition ref="C43"/>
  </sortState>
  <mergeCells count="350">
    <mergeCell ref="BD51:BI51"/>
    <mergeCell ref="BD50:BI50"/>
    <mergeCell ref="AR51:AS51"/>
    <mergeCell ref="AT51:AU51"/>
    <mergeCell ref="AV51:AW51"/>
    <mergeCell ref="AX51:AY51"/>
    <mergeCell ref="AZ51:BA51"/>
    <mergeCell ref="BB51:BC51"/>
    <mergeCell ref="AR49:AS49"/>
    <mergeCell ref="AT49:AU49"/>
    <mergeCell ref="AV49:AW49"/>
    <mergeCell ref="AX49:AY49"/>
    <mergeCell ref="AZ49:BA49"/>
    <mergeCell ref="BB54:BC54"/>
    <mergeCell ref="BD54:BI54"/>
    <mergeCell ref="BD52:BI52"/>
    <mergeCell ref="AR53:AS53"/>
    <mergeCell ref="AT53:AU53"/>
    <mergeCell ref="AV53:AW53"/>
    <mergeCell ref="AX53:AY53"/>
    <mergeCell ref="AZ53:BA53"/>
    <mergeCell ref="BB53:BC53"/>
    <mergeCell ref="BD53:BI53"/>
    <mergeCell ref="AR54:AS54"/>
    <mergeCell ref="AT54:AU54"/>
    <mergeCell ref="AV54:AW54"/>
    <mergeCell ref="AX54:AY54"/>
    <mergeCell ref="AZ54:BA54"/>
    <mergeCell ref="B54:T54"/>
    <mergeCell ref="U54:Z54"/>
    <mergeCell ref="AA54:AE54"/>
    <mergeCell ref="AF54:AG54"/>
    <mergeCell ref="AH54:AI54"/>
    <mergeCell ref="AJ54:AK54"/>
    <mergeCell ref="AL54:AM54"/>
    <mergeCell ref="AN54:AO54"/>
    <mergeCell ref="AP54:AQ54"/>
    <mergeCell ref="B53:T53"/>
    <mergeCell ref="U53:Z53"/>
    <mergeCell ref="AA53:AE53"/>
    <mergeCell ref="AF53:AG53"/>
    <mergeCell ref="AH53:AI53"/>
    <mergeCell ref="AJ53:AK53"/>
    <mergeCell ref="AL53:AM53"/>
    <mergeCell ref="AN53:AO53"/>
    <mergeCell ref="AP53:AQ53"/>
    <mergeCell ref="BD47:BI47"/>
    <mergeCell ref="B48:T48"/>
    <mergeCell ref="U48:Z48"/>
    <mergeCell ref="AA48:AE48"/>
    <mergeCell ref="BD48:BI48"/>
    <mergeCell ref="BB49:BC49"/>
    <mergeCell ref="BD49:BI49"/>
    <mergeCell ref="B52:T52"/>
    <mergeCell ref="U52:Z52"/>
    <mergeCell ref="AA52:AE52"/>
    <mergeCell ref="AF52:AG52"/>
    <mergeCell ref="AH52:AI52"/>
    <mergeCell ref="AJ52:AK52"/>
    <mergeCell ref="AL52:AM52"/>
    <mergeCell ref="AN52:AO52"/>
    <mergeCell ref="AP52:AQ52"/>
    <mergeCell ref="AR52:AS52"/>
    <mergeCell ref="AT52:AU52"/>
    <mergeCell ref="AV52:AW52"/>
    <mergeCell ref="AX52:AY52"/>
    <mergeCell ref="AZ52:BA52"/>
    <mergeCell ref="BB52:BC52"/>
    <mergeCell ref="B49:T49"/>
    <mergeCell ref="U49:Z49"/>
    <mergeCell ref="BD41:BI41"/>
    <mergeCell ref="B45:T45"/>
    <mergeCell ref="U45:Z45"/>
    <mergeCell ref="AF42:AG42"/>
    <mergeCell ref="AH42:AI42"/>
    <mergeCell ref="AA45:AE45"/>
    <mergeCell ref="AF45:AG45"/>
    <mergeCell ref="AH45:AI45"/>
    <mergeCell ref="AJ45:AK45"/>
    <mergeCell ref="B44:T44"/>
    <mergeCell ref="U44:Z44"/>
    <mergeCell ref="AA44:AE44"/>
    <mergeCell ref="AF44:AG44"/>
    <mergeCell ref="AA43:AE43"/>
    <mergeCell ref="AF43:AG43"/>
    <mergeCell ref="AH43:AI43"/>
    <mergeCell ref="AJ43:AK43"/>
    <mergeCell ref="U43:Z43"/>
    <mergeCell ref="B43:T43"/>
    <mergeCell ref="AV43:AW43"/>
    <mergeCell ref="AR44:AS44"/>
    <mergeCell ref="AT44:AU44"/>
    <mergeCell ref="AR42:AS42"/>
    <mergeCell ref="AT42:AU42"/>
    <mergeCell ref="BD46:BI46"/>
    <mergeCell ref="AR46:AS46"/>
    <mergeCell ref="AT46:AU46"/>
    <mergeCell ref="AV46:AW46"/>
    <mergeCell ref="AX46:AY46"/>
    <mergeCell ref="AZ46:BA46"/>
    <mergeCell ref="BD42:BI42"/>
    <mergeCell ref="BB42:BC42"/>
    <mergeCell ref="AX42:AY42"/>
    <mergeCell ref="AZ42:BA42"/>
    <mergeCell ref="BD45:BI45"/>
    <mergeCell ref="BB44:BC44"/>
    <mergeCell ref="BD44:BI44"/>
    <mergeCell ref="AX43:AY43"/>
    <mergeCell ref="AZ43:BA43"/>
    <mergeCell ref="BB43:BC43"/>
    <mergeCell ref="BD43:BI43"/>
    <mergeCell ref="AX44:AY44"/>
    <mergeCell ref="AZ44:BA44"/>
    <mergeCell ref="AX45:AY45"/>
    <mergeCell ref="AZ45:BA45"/>
    <mergeCell ref="BB45:BC45"/>
    <mergeCell ref="AR43:AS43"/>
    <mergeCell ref="AT43:AU43"/>
    <mergeCell ref="B51:T51"/>
    <mergeCell ref="U51:Z51"/>
    <mergeCell ref="AA51:AE51"/>
    <mergeCell ref="AF51:AG51"/>
    <mergeCell ref="AH51:AI51"/>
    <mergeCell ref="AJ51:AK51"/>
    <mergeCell ref="AL51:AM51"/>
    <mergeCell ref="AN51:AO51"/>
    <mergeCell ref="AP51:AQ51"/>
    <mergeCell ref="B50:T50"/>
    <mergeCell ref="U50:Z50"/>
    <mergeCell ref="AA50:AE50"/>
    <mergeCell ref="B46:T46"/>
    <mergeCell ref="U46:Z46"/>
    <mergeCell ref="AA46:AE46"/>
    <mergeCell ref="AF46:AG46"/>
    <mergeCell ref="AH46:AI46"/>
    <mergeCell ref="AJ46:AK46"/>
    <mergeCell ref="AF50:BC50"/>
    <mergeCell ref="AN49:AO49"/>
    <mergeCell ref="AP49:AQ49"/>
    <mergeCell ref="AN46:AO46"/>
    <mergeCell ref="AF47:AK47"/>
    <mergeCell ref="AL47:AQ47"/>
    <mergeCell ref="B47:T47"/>
    <mergeCell ref="U47:Z47"/>
    <mergeCell ref="AA47:AE47"/>
    <mergeCell ref="AA49:AE49"/>
    <mergeCell ref="AF49:AG49"/>
    <mergeCell ref="AH49:AI49"/>
    <mergeCell ref="AJ49:AK49"/>
    <mergeCell ref="AL49:AM49"/>
    <mergeCell ref="AR47:AW47"/>
    <mergeCell ref="C22:N22"/>
    <mergeCell ref="C23:N23"/>
    <mergeCell ref="C24:N24"/>
    <mergeCell ref="C25:N25"/>
    <mergeCell ref="C26:N26"/>
    <mergeCell ref="B30:T32"/>
    <mergeCell ref="U30:Z32"/>
    <mergeCell ref="AJ30:AK32"/>
    <mergeCell ref="AJ42:AK42"/>
    <mergeCell ref="AJ39:AK39"/>
    <mergeCell ref="B33:T33"/>
    <mergeCell ref="U33:Z33"/>
    <mergeCell ref="AA33:AE33"/>
    <mergeCell ref="AF33:AG33"/>
    <mergeCell ref="AH33:AI33"/>
    <mergeCell ref="B37:T37"/>
    <mergeCell ref="U37:Z37"/>
    <mergeCell ref="AA37:AE37"/>
    <mergeCell ref="B38:T38"/>
    <mergeCell ref="U38:Z38"/>
    <mergeCell ref="AA38:AE38"/>
    <mergeCell ref="B40:T40"/>
    <mergeCell ref="U40:Z40"/>
    <mergeCell ref="AA40:AE40"/>
    <mergeCell ref="B14:BI14"/>
    <mergeCell ref="BB19:BH19"/>
    <mergeCell ref="C19:M19"/>
    <mergeCell ref="AZ30:BA32"/>
    <mergeCell ref="AA30:AE32"/>
    <mergeCell ref="AF30:AG32"/>
    <mergeCell ref="AH30:AI32"/>
    <mergeCell ref="C28:N28"/>
    <mergeCell ref="O25:BH25"/>
    <mergeCell ref="O22:BH22"/>
    <mergeCell ref="O23:Q23"/>
    <mergeCell ref="O24:Q24"/>
    <mergeCell ref="O26:R26"/>
    <mergeCell ref="O27:Q27"/>
    <mergeCell ref="O28:BH28"/>
    <mergeCell ref="AT30:AU32"/>
    <mergeCell ref="AV30:AW32"/>
    <mergeCell ref="AX30:AY32"/>
    <mergeCell ref="AL30:AM32"/>
    <mergeCell ref="AN30:AO32"/>
    <mergeCell ref="AP30:AQ32"/>
    <mergeCell ref="AR30:AS32"/>
    <mergeCell ref="C17:O17"/>
    <mergeCell ref="C27:N27"/>
    <mergeCell ref="BD34:BI34"/>
    <mergeCell ref="B35:T35"/>
    <mergeCell ref="U35:Z35"/>
    <mergeCell ref="AA35:AE35"/>
    <mergeCell ref="AF35:AG35"/>
    <mergeCell ref="B2:BI2"/>
    <mergeCell ref="B3:BI3"/>
    <mergeCell ref="B4:BI4"/>
    <mergeCell ref="B5:BI5"/>
    <mergeCell ref="B6:BI6"/>
    <mergeCell ref="B7:BI7"/>
    <mergeCell ref="B8:BI8"/>
    <mergeCell ref="BD33:BI33"/>
    <mergeCell ref="BB30:BC32"/>
    <mergeCell ref="BD30:BI32"/>
    <mergeCell ref="B11:BI11"/>
    <mergeCell ref="B15:BI15"/>
    <mergeCell ref="B16:BI16"/>
    <mergeCell ref="BG17:BH17"/>
    <mergeCell ref="BE17:BF17"/>
    <mergeCell ref="B9:BI9"/>
    <mergeCell ref="B10:BI10"/>
    <mergeCell ref="B12:BI12"/>
    <mergeCell ref="B13:BI13"/>
    <mergeCell ref="AR34:AS34"/>
    <mergeCell ref="B34:T34"/>
    <mergeCell ref="U34:Z34"/>
    <mergeCell ref="AA34:AE34"/>
    <mergeCell ref="AF34:AG34"/>
    <mergeCell ref="AH34:AI34"/>
    <mergeCell ref="AR33:AS33"/>
    <mergeCell ref="AL33:AM33"/>
    <mergeCell ref="AN33:AO33"/>
    <mergeCell ref="AP33:AQ33"/>
    <mergeCell ref="BD35:BI35"/>
    <mergeCell ref="B36:T36"/>
    <mergeCell ref="U36:Z36"/>
    <mergeCell ref="AA36:AE36"/>
    <mergeCell ref="AF36:AG36"/>
    <mergeCell ref="AH36:AI36"/>
    <mergeCell ref="AJ36:AK36"/>
    <mergeCell ref="AL36:AM36"/>
    <mergeCell ref="AN36:AO36"/>
    <mergeCell ref="AP36:AQ36"/>
    <mergeCell ref="AH35:AI35"/>
    <mergeCell ref="AJ35:AK35"/>
    <mergeCell ref="AL35:AM35"/>
    <mergeCell ref="AN35:AO35"/>
    <mergeCell ref="AP35:AQ35"/>
    <mergeCell ref="AR35:AS35"/>
    <mergeCell ref="AT35:AU35"/>
    <mergeCell ref="BD36:BI36"/>
    <mergeCell ref="BB36:BC36"/>
    <mergeCell ref="AR36:AS36"/>
    <mergeCell ref="AT36:AU36"/>
    <mergeCell ref="AV36:AW36"/>
    <mergeCell ref="AX36:AY36"/>
    <mergeCell ref="AZ36:BA36"/>
    <mergeCell ref="BD37:BI37"/>
    <mergeCell ref="B39:T39"/>
    <mergeCell ref="U39:Z39"/>
    <mergeCell ref="AA39:AE39"/>
    <mergeCell ref="AF39:AG39"/>
    <mergeCell ref="AH39:AI39"/>
    <mergeCell ref="AX39:AY39"/>
    <mergeCell ref="AZ39:BA39"/>
    <mergeCell ref="BB39:BC39"/>
    <mergeCell ref="AP39:AQ39"/>
    <mergeCell ref="AR39:AS39"/>
    <mergeCell ref="BD39:BI39"/>
    <mergeCell ref="AF38:AK38"/>
    <mergeCell ref="AL38:AQ38"/>
    <mergeCell ref="AR38:AW38"/>
    <mergeCell ref="AX38:BC38"/>
    <mergeCell ref="AV39:AW39"/>
    <mergeCell ref="AL39:AM39"/>
    <mergeCell ref="AN39:AO39"/>
    <mergeCell ref="BD40:BI40"/>
    <mergeCell ref="AT39:AU39"/>
    <mergeCell ref="BD55:BI55"/>
    <mergeCell ref="BD57:BI57"/>
    <mergeCell ref="BD38:BI38"/>
    <mergeCell ref="B41:T41"/>
    <mergeCell ref="U41:Z41"/>
    <mergeCell ref="AA41:AE41"/>
    <mergeCell ref="AF41:AG41"/>
    <mergeCell ref="AH41:AI41"/>
    <mergeCell ref="AJ41:AK41"/>
    <mergeCell ref="AL41:AM41"/>
    <mergeCell ref="AN41:AO41"/>
    <mergeCell ref="AP41:AQ41"/>
    <mergeCell ref="AR41:AS41"/>
    <mergeCell ref="AT41:AU41"/>
    <mergeCell ref="AV41:AW41"/>
    <mergeCell ref="AX41:AY41"/>
    <mergeCell ref="AZ41:BA41"/>
    <mergeCell ref="BB41:BC41"/>
    <mergeCell ref="B42:T42"/>
    <mergeCell ref="U42:Z42"/>
    <mergeCell ref="AA42:AE42"/>
    <mergeCell ref="B57:BC57"/>
    <mergeCell ref="AF40:BC40"/>
    <mergeCell ref="B55:BC55"/>
    <mergeCell ref="AH44:AI44"/>
    <mergeCell ref="AT33:AU33"/>
    <mergeCell ref="AV33:AW33"/>
    <mergeCell ref="AV35:AW35"/>
    <mergeCell ref="AX35:BC35"/>
    <mergeCell ref="AF37:AK37"/>
    <mergeCell ref="AL37:AQ37"/>
    <mergeCell ref="AR37:AW37"/>
    <mergeCell ref="AX37:BC37"/>
    <mergeCell ref="AX34:AY34"/>
    <mergeCell ref="AZ34:BA34"/>
    <mergeCell ref="BB34:BC34"/>
    <mergeCell ref="AJ34:AK34"/>
    <mergeCell ref="AL34:AM34"/>
    <mergeCell ref="AN34:AO34"/>
    <mergeCell ref="AT34:AU34"/>
    <mergeCell ref="AV34:AW34"/>
    <mergeCell ref="AX33:AY33"/>
    <mergeCell ref="AZ33:BA33"/>
    <mergeCell ref="BB33:BC33"/>
    <mergeCell ref="AJ33:AK33"/>
    <mergeCell ref="AP34:AQ34"/>
    <mergeCell ref="AV44:AW44"/>
    <mergeCell ref="AV42:AW42"/>
    <mergeCell ref="AJ44:AK44"/>
    <mergeCell ref="AL42:AM42"/>
    <mergeCell ref="AN42:AO42"/>
    <mergeCell ref="AP42:AQ42"/>
    <mergeCell ref="AL43:AM43"/>
    <mergeCell ref="AN43:AO43"/>
    <mergeCell ref="AP44:AQ44"/>
    <mergeCell ref="AN44:AO44"/>
    <mergeCell ref="AL44:AM44"/>
    <mergeCell ref="AP43:AQ43"/>
    <mergeCell ref="AX47:BC47"/>
    <mergeCell ref="AF48:AK48"/>
    <mergeCell ref="AL48:AQ48"/>
    <mergeCell ref="AR48:AW48"/>
    <mergeCell ref="AX48:BC48"/>
    <mergeCell ref="AP45:AQ45"/>
    <mergeCell ref="AR45:AS45"/>
    <mergeCell ref="AT45:AU45"/>
    <mergeCell ref="AL45:AM45"/>
    <mergeCell ref="AN45:AO45"/>
    <mergeCell ref="AV45:AW45"/>
    <mergeCell ref="AL46:AM46"/>
    <mergeCell ref="AP46:AQ46"/>
    <mergeCell ref="BB46:BC46"/>
  </mergeCells>
  <pageMargins left="0" right="0" top="0" bottom="0" header="0.31496062992125984" footer="0.31496062992125984"/>
  <pageSetup scale="6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sheetPr>
  <dimension ref="A1:CG238"/>
  <sheetViews>
    <sheetView topLeftCell="A3" zoomScale="90" zoomScaleNormal="90" workbookViewId="0">
      <selection activeCell="AA146" sqref="AA146:AE207"/>
    </sheetView>
  </sheetViews>
  <sheetFormatPr baseColWidth="10" defaultColWidth="3.42578125" defaultRowHeight="18" customHeight="1" x14ac:dyDescent="0.2"/>
  <cols>
    <col min="1" max="1" width="3.28515625" style="3" customWidth="1"/>
    <col min="2" max="31" width="3.42578125" style="4" customWidth="1"/>
    <col min="32" max="55" width="4" style="4" customWidth="1"/>
    <col min="56" max="60" width="3.42578125" style="4" customWidth="1"/>
    <col min="61" max="61" width="3.28515625" style="4" customWidth="1"/>
    <col min="62" max="62" width="3.42578125" style="4" customWidth="1"/>
    <col min="63" max="63" width="4.28515625" style="4" customWidth="1"/>
    <col min="64" max="16384" width="3.42578125" style="4"/>
  </cols>
  <sheetData>
    <row r="1" spans="1:61" ht="21.75" customHeight="1" thickBot="1" x14ac:dyDescent="0.25">
      <c r="A1" s="42"/>
    </row>
    <row r="2" spans="1:61" ht="12.75" x14ac:dyDescent="0.2">
      <c r="B2" s="107"/>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9"/>
    </row>
    <row r="3" spans="1:61" ht="15.75" x14ac:dyDescent="0.2">
      <c r="B3" s="110" t="s">
        <v>0</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2"/>
    </row>
    <row r="4" spans="1:61" ht="18" customHeight="1" x14ac:dyDescent="0.2">
      <c r="B4" s="113" t="s">
        <v>14</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5"/>
    </row>
    <row r="5" spans="1:61" ht="18" customHeight="1" x14ac:dyDescent="0.2">
      <c r="B5" s="116" t="s">
        <v>15</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8"/>
    </row>
    <row r="6" spans="1:61" ht="18" customHeight="1" x14ac:dyDescent="0.2">
      <c r="B6" s="116" t="s">
        <v>16</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8"/>
    </row>
    <row r="7" spans="1:61" ht="18" customHeight="1" x14ac:dyDescent="0.2">
      <c r="B7" s="116" t="s">
        <v>17</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8"/>
    </row>
    <row r="8" spans="1:61" ht="18" customHeight="1" x14ac:dyDescent="0.2">
      <c r="B8" s="116" t="s">
        <v>18</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8"/>
    </row>
    <row r="9" spans="1:61" ht="18" customHeight="1" x14ac:dyDescent="0.2">
      <c r="B9" s="141" t="s">
        <v>19</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3"/>
    </row>
    <row r="10" spans="1:61" ht="8.25" customHeight="1" thickBot="1" x14ac:dyDescent="0.25">
      <c r="B10" s="144"/>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6"/>
    </row>
    <row r="11" spans="1:61" ht="8.25" customHeight="1" x14ac:dyDescent="0.2">
      <c r="B11" s="107"/>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9"/>
    </row>
    <row r="12" spans="1:61" ht="18" customHeight="1" x14ac:dyDescent="0.2">
      <c r="B12" s="113" t="s">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5"/>
    </row>
    <row r="13" spans="1:61" ht="18" customHeight="1" x14ac:dyDescent="0.2">
      <c r="B13" s="147" t="s">
        <v>20</v>
      </c>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9"/>
    </row>
    <row r="14" spans="1:61" ht="18" customHeight="1" x14ac:dyDescent="0.2">
      <c r="B14" s="147" t="s">
        <v>35</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9"/>
    </row>
    <row r="15" spans="1:61" ht="8.25" customHeight="1" thickBot="1" x14ac:dyDescent="0.25">
      <c r="B15" s="134"/>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6"/>
    </row>
    <row r="16" spans="1:61" ht="8.25" customHeight="1" x14ac:dyDescent="0.2">
      <c r="B16" s="137"/>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9"/>
    </row>
    <row r="17" spans="2:85" ht="18" customHeight="1" x14ac:dyDescent="0.2">
      <c r="B17" s="5"/>
      <c r="C17" s="151" t="s">
        <v>36</v>
      </c>
      <c r="D17" s="151"/>
      <c r="E17" s="151"/>
      <c r="F17" s="151"/>
      <c r="G17" s="151"/>
      <c r="H17" s="151"/>
      <c r="I17" s="151"/>
      <c r="J17" s="151"/>
      <c r="K17" s="151"/>
      <c r="L17" s="151"/>
      <c r="M17" s="151"/>
      <c r="N17" s="151"/>
      <c r="O17" s="151"/>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14" t="s">
        <v>3</v>
      </c>
      <c r="BF17" s="114"/>
      <c r="BG17" s="140">
        <f>'LE 1'!BG17:BH17</f>
        <v>2019</v>
      </c>
      <c r="BH17" s="140"/>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51" t="s">
        <v>4</v>
      </c>
      <c r="D19" s="151"/>
      <c r="E19" s="151"/>
      <c r="F19" s="151"/>
      <c r="G19" s="151"/>
      <c r="H19" s="151"/>
      <c r="I19" s="151"/>
      <c r="J19" s="151"/>
      <c r="K19" s="151"/>
      <c r="L19" s="151"/>
      <c r="M19" s="151"/>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50" t="str">
        <f>'LE 1'!BB19:BH19</f>
        <v>Acuerdo 14 de 2.018</v>
      </c>
      <c r="BC19" s="150"/>
      <c r="BD19" s="150"/>
      <c r="BE19" s="150"/>
      <c r="BF19" s="150"/>
      <c r="BG19" s="150"/>
      <c r="BH19" s="150"/>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55" t="s">
        <v>5</v>
      </c>
      <c r="D22" s="161"/>
      <c r="E22" s="161"/>
      <c r="F22" s="161"/>
      <c r="G22" s="161"/>
      <c r="H22" s="161"/>
      <c r="I22" s="161"/>
      <c r="J22" s="161"/>
      <c r="K22" s="161"/>
      <c r="L22" s="161"/>
      <c r="M22" s="161"/>
      <c r="N22" s="161"/>
      <c r="O22" s="158" t="s">
        <v>42</v>
      </c>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9"/>
    </row>
    <row r="23" spans="2:85" ht="18" customHeight="1" x14ac:dyDescent="0.2">
      <c r="B23" s="5"/>
      <c r="C23" s="155" t="s">
        <v>7</v>
      </c>
      <c r="D23" s="161"/>
      <c r="E23" s="161"/>
      <c r="F23" s="161"/>
      <c r="G23" s="161"/>
      <c r="H23" s="161"/>
      <c r="I23" s="161"/>
      <c r="J23" s="161"/>
      <c r="K23" s="161"/>
      <c r="L23" s="161"/>
      <c r="M23" s="161"/>
      <c r="N23" s="161"/>
      <c r="O23" s="158" t="s">
        <v>43</v>
      </c>
      <c r="P23" s="158"/>
      <c r="Q23" s="158"/>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55" t="s">
        <v>11</v>
      </c>
      <c r="D24" s="155"/>
      <c r="E24" s="155"/>
      <c r="F24" s="155"/>
      <c r="G24" s="155"/>
      <c r="H24" s="155"/>
      <c r="I24" s="155"/>
      <c r="J24" s="155"/>
      <c r="K24" s="155"/>
      <c r="L24" s="155"/>
      <c r="M24" s="155"/>
      <c r="N24" s="155"/>
      <c r="O24" s="160">
        <v>0.4</v>
      </c>
      <c r="P24" s="158"/>
      <c r="Q24" s="158"/>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36" customHeight="1" x14ac:dyDescent="0.2">
      <c r="B25" s="5"/>
      <c r="C25" s="155" t="s">
        <v>6</v>
      </c>
      <c r="D25" s="155"/>
      <c r="E25" s="155"/>
      <c r="F25" s="155"/>
      <c r="G25" s="155"/>
      <c r="H25" s="155"/>
      <c r="I25" s="155"/>
      <c r="J25" s="155"/>
      <c r="K25" s="155"/>
      <c r="L25" s="155"/>
      <c r="M25" s="155"/>
      <c r="N25" s="155"/>
      <c r="O25" s="270" t="s">
        <v>44</v>
      </c>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9"/>
    </row>
    <row r="26" spans="2:85" ht="18" customHeight="1" x14ac:dyDescent="0.2">
      <c r="B26" s="5"/>
      <c r="C26" s="155" t="s">
        <v>7</v>
      </c>
      <c r="D26" s="155"/>
      <c r="E26" s="155"/>
      <c r="F26" s="155"/>
      <c r="G26" s="155"/>
      <c r="H26" s="155"/>
      <c r="I26" s="155"/>
      <c r="J26" s="155"/>
      <c r="K26" s="155"/>
      <c r="L26" s="155"/>
      <c r="M26" s="155"/>
      <c r="N26" s="155"/>
      <c r="O26" s="158" t="s">
        <v>45</v>
      </c>
      <c r="P26" s="158"/>
      <c r="Q26" s="158"/>
      <c r="R26" s="158"/>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55" t="s">
        <v>10</v>
      </c>
      <c r="D27" s="155"/>
      <c r="E27" s="155"/>
      <c r="F27" s="155"/>
      <c r="G27" s="155"/>
      <c r="H27" s="155"/>
      <c r="I27" s="155"/>
      <c r="J27" s="155"/>
      <c r="K27" s="155"/>
      <c r="L27" s="155"/>
      <c r="M27" s="155"/>
      <c r="N27" s="155"/>
      <c r="O27" s="160">
        <v>0.05</v>
      </c>
      <c r="P27" s="158"/>
      <c r="Q27" s="158"/>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55" t="s">
        <v>8</v>
      </c>
      <c r="D28" s="155"/>
      <c r="E28" s="155"/>
      <c r="F28" s="155"/>
      <c r="G28" s="155"/>
      <c r="H28" s="155"/>
      <c r="I28" s="155"/>
      <c r="J28" s="155"/>
      <c r="K28" s="155"/>
      <c r="L28" s="155"/>
      <c r="M28" s="155"/>
      <c r="N28" s="155"/>
      <c r="O28" s="158" t="s">
        <v>41</v>
      </c>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2" t="s">
        <v>12</v>
      </c>
      <c r="C30" s="162"/>
      <c r="D30" s="162"/>
      <c r="E30" s="162"/>
      <c r="F30" s="162"/>
      <c r="G30" s="162"/>
      <c r="H30" s="162"/>
      <c r="I30" s="162"/>
      <c r="J30" s="162"/>
      <c r="K30" s="162"/>
      <c r="L30" s="162"/>
      <c r="M30" s="162"/>
      <c r="N30" s="162"/>
      <c r="O30" s="162"/>
      <c r="P30" s="162"/>
      <c r="Q30" s="162"/>
      <c r="R30" s="162"/>
      <c r="S30" s="162"/>
      <c r="T30" s="123"/>
      <c r="U30" s="122" t="s">
        <v>13</v>
      </c>
      <c r="V30" s="162"/>
      <c r="W30" s="162"/>
      <c r="X30" s="162"/>
      <c r="Y30" s="162"/>
      <c r="Z30" s="123"/>
      <c r="AA30" s="128" t="s">
        <v>2</v>
      </c>
      <c r="AB30" s="129"/>
      <c r="AC30" s="129"/>
      <c r="AD30" s="129"/>
      <c r="AE30" s="130"/>
      <c r="AF30" s="122" t="s">
        <v>32</v>
      </c>
      <c r="AG30" s="123"/>
      <c r="AH30" s="122" t="s">
        <v>21</v>
      </c>
      <c r="AI30" s="123"/>
      <c r="AJ30" s="122" t="s">
        <v>22</v>
      </c>
      <c r="AK30" s="123"/>
      <c r="AL30" s="122" t="s">
        <v>23</v>
      </c>
      <c r="AM30" s="123"/>
      <c r="AN30" s="122" t="s">
        <v>24</v>
      </c>
      <c r="AO30" s="123"/>
      <c r="AP30" s="122" t="s">
        <v>25</v>
      </c>
      <c r="AQ30" s="123"/>
      <c r="AR30" s="122" t="s">
        <v>26</v>
      </c>
      <c r="AS30" s="123"/>
      <c r="AT30" s="122" t="s">
        <v>27</v>
      </c>
      <c r="AU30" s="123"/>
      <c r="AV30" s="122" t="s">
        <v>28</v>
      </c>
      <c r="AW30" s="123"/>
      <c r="AX30" s="122" t="s">
        <v>29</v>
      </c>
      <c r="AY30" s="123"/>
      <c r="AZ30" s="122" t="s">
        <v>30</v>
      </c>
      <c r="BA30" s="123"/>
      <c r="BB30" s="122" t="s">
        <v>31</v>
      </c>
      <c r="BC30" s="123"/>
      <c r="BD30" s="128" t="s">
        <v>9</v>
      </c>
      <c r="BE30" s="129"/>
      <c r="BF30" s="129"/>
      <c r="BG30" s="129"/>
      <c r="BH30" s="129"/>
      <c r="BI30" s="130"/>
    </row>
    <row r="31" spans="2:85" ht="18" customHeight="1" x14ac:dyDescent="0.2">
      <c r="B31" s="124"/>
      <c r="C31" s="163"/>
      <c r="D31" s="163"/>
      <c r="E31" s="163"/>
      <c r="F31" s="163"/>
      <c r="G31" s="163"/>
      <c r="H31" s="163"/>
      <c r="I31" s="163"/>
      <c r="J31" s="163"/>
      <c r="K31" s="163"/>
      <c r="L31" s="163"/>
      <c r="M31" s="163"/>
      <c r="N31" s="163"/>
      <c r="O31" s="163"/>
      <c r="P31" s="163"/>
      <c r="Q31" s="163"/>
      <c r="R31" s="163"/>
      <c r="S31" s="163"/>
      <c r="T31" s="125"/>
      <c r="U31" s="124"/>
      <c r="V31" s="163"/>
      <c r="W31" s="163"/>
      <c r="X31" s="163"/>
      <c r="Y31" s="163"/>
      <c r="Z31" s="125"/>
      <c r="AA31" s="131"/>
      <c r="AB31" s="132"/>
      <c r="AC31" s="132"/>
      <c r="AD31" s="132"/>
      <c r="AE31" s="133"/>
      <c r="AF31" s="124"/>
      <c r="AG31" s="125"/>
      <c r="AH31" s="124"/>
      <c r="AI31" s="125"/>
      <c r="AJ31" s="124"/>
      <c r="AK31" s="125"/>
      <c r="AL31" s="124"/>
      <c r="AM31" s="125"/>
      <c r="AN31" s="124"/>
      <c r="AO31" s="125"/>
      <c r="AP31" s="124"/>
      <c r="AQ31" s="125"/>
      <c r="AR31" s="124"/>
      <c r="AS31" s="125"/>
      <c r="AT31" s="124"/>
      <c r="AU31" s="125"/>
      <c r="AV31" s="124"/>
      <c r="AW31" s="125"/>
      <c r="AX31" s="124"/>
      <c r="AY31" s="125"/>
      <c r="AZ31" s="124"/>
      <c r="BA31" s="125"/>
      <c r="BB31" s="124"/>
      <c r="BC31" s="125"/>
      <c r="BD31" s="131"/>
      <c r="BE31" s="132"/>
      <c r="BF31" s="132"/>
      <c r="BG31" s="132"/>
      <c r="BH31" s="132"/>
      <c r="BI31" s="133"/>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26"/>
      <c r="C32" s="164"/>
      <c r="D32" s="164"/>
      <c r="E32" s="164"/>
      <c r="F32" s="164"/>
      <c r="G32" s="164"/>
      <c r="H32" s="164"/>
      <c r="I32" s="164"/>
      <c r="J32" s="164"/>
      <c r="K32" s="164"/>
      <c r="L32" s="164"/>
      <c r="M32" s="164"/>
      <c r="N32" s="164"/>
      <c r="O32" s="164"/>
      <c r="P32" s="164"/>
      <c r="Q32" s="164"/>
      <c r="R32" s="164"/>
      <c r="S32" s="164"/>
      <c r="T32" s="127"/>
      <c r="U32" s="126"/>
      <c r="V32" s="164"/>
      <c r="W32" s="164"/>
      <c r="X32" s="164"/>
      <c r="Y32" s="164"/>
      <c r="Z32" s="127"/>
      <c r="AA32" s="152"/>
      <c r="AB32" s="153"/>
      <c r="AC32" s="153"/>
      <c r="AD32" s="153"/>
      <c r="AE32" s="154"/>
      <c r="AF32" s="126"/>
      <c r="AG32" s="127"/>
      <c r="AH32" s="126"/>
      <c r="AI32" s="127"/>
      <c r="AJ32" s="126"/>
      <c r="AK32" s="127"/>
      <c r="AL32" s="126"/>
      <c r="AM32" s="127"/>
      <c r="AN32" s="126"/>
      <c r="AO32" s="127"/>
      <c r="AP32" s="126"/>
      <c r="AQ32" s="127"/>
      <c r="AR32" s="126"/>
      <c r="AS32" s="127"/>
      <c r="AT32" s="126"/>
      <c r="AU32" s="127"/>
      <c r="AV32" s="126"/>
      <c r="AW32" s="127"/>
      <c r="AX32" s="126"/>
      <c r="AY32" s="127"/>
      <c r="AZ32" s="126"/>
      <c r="BA32" s="127"/>
      <c r="BB32" s="126"/>
      <c r="BC32" s="127"/>
      <c r="BD32" s="131"/>
      <c r="BE32" s="132"/>
      <c r="BF32" s="132"/>
      <c r="BG32" s="132"/>
      <c r="BH32" s="132"/>
      <c r="BI32" s="133"/>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ht="18" customHeight="1" x14ac:dyDescent="0.2">
      <c r="A33" s="26"/>
      <c r="B33" s="165" t="s">
        <v>881</v>
      </c>
      <c r="C33" s="166"/>
      <c r="D33" s="166"/>
      <c r="E33" s="166"/>
      <c r="F33" s="166"/>
      <c r="G33" s="166"/>
      <c r="H33" s="166"/>
      <c r="I33" s="166"/>
      <c r="J33" s="166"/>
      <c r="K33" s="166"/>
      <c r="L33" s="166"/>
      <c r="M33" s="166"/>
      <c r="N33" s="166"/>
      <c r="O33" s="166"/>
      <c r="P33" s="166"/>
      <c r="Q33" s="166"/>
      <c r="R33" s="166"/>
      <c r="S33" s="166"/>
      <c r="T33" s="167"/>
      <c r="U33" s="168" t="s">
        <v>65</v>
      </c>
      <c r="V33" s="169"/>
      <c r="W33" s="170"/>
      <c r="X33" s="170"/>
      <c r="Y33" s="170"/>
      <c r="Z33" s="171"/>
      <c r="AA33" s="290">
        <v>1.9816757327551066E-3</v>
      </c>
      <c r="AB33" s="291"/>
      <c r="AC33" s="291"/>
      <c r="AD33" s="291"/>
      <c r="AE33" s="292"/>
      <c r="AF33" s="293"/>
      <c r="AG33" s="294"/>
      <c r="AH33" s="293"/>
      <c r="AI33" s="294"/>
      <c r="AJ33" s="285"/>
      <c r="AK33" s="286"/>
      <c r="AL33" s="285"/>
      <c r="AM33" s="286"/>
      <c r="AN33" s="285"/>
      <c r="AO33" s="286"/>
      <c r="AP33" s="285"/>
      <c r="AQ33" s="286"/>
      <c r="AR33" s="285"/>
      <c r="AS33" s="286"/>
      <c r="AT33" s="285"/>
      <c r="AU33" s="286"/>
      <c r="AV33" s="285"/>
      <c r="AW33" s="286"/>
      <c r="AX33" s="285"/>
      <c r="AY33" s="286"/>
      <c r="AZ33" s="285"/>
      <c r="BA33" s="286"/>
      <c r="BB33" s="280">
        <v>1</v>
      </c>
      <c r="BC33" s="281"/>
      <c r="BD33" s="282">
        <v>3013412.94</v>
      </c>
      <c r="BE33" s="283"/>
      <c r="BF33" s="283"/>
      <c r="BG33" s="283"/>
      <c r="BH33" s="283"/>
      <c r="BI33" s="284"/>
      <c r="BJ33" s="40"/>
      <c r="BK33" s="3"/>
      <c r="BL33" s="3"/>
      <c r="BM33" s="3"/>
      <c r="BN33" s="3"/>
      <c r="BO33" s="3"/>
      <c r="BP33" s="3"/>
      <c r="BQ33" s="3"/>
      <c r="BR33" s="3"/>
      <c r="BS33" s="3"/>
      <c r="BT33" s="3"/>
      <c r="BU33" s="3"/>
      <c r="BV33" s="3"/>
      <c r="BW33" s="3"/>
      <c r="BX33" s="3"/>
      <c r="BY33" s="3"/>
      <c r="BZ33" s="3"/>
      <c r="CA33" s="3"/>
      <c r="CB33" s="3"/>
      <c r="CC33" s="3"/>
      <c r="CD33" s="3"/>
      <c r="CE33" s="3"/>
      <c r="CF33" s="3"/>
      <c r="CG33" s="3"/>
    </row>
    <row r="34" spans="1:85" ht="36.75" customHeight="1" x14ac:dyDescent="0.2">
      <c r="A34" s="26"/>
      <c r="B34" s="91" t="s">
        <v>262</v>
      </c>
      <c r="C34" s="92"/>
      <c r="D34" s="92"/>
      <c r="E34" s="92"/>
      <c r="F34" s="92"/>
      <c r="G34" s="92"/>
      <c r="H34" s="92"/>
      <c r="I34" s="92"/>
      <c r="J34" s="92"/>
      <c r="K34" s="92"/>
      <c r="L34" s="92"/>
      <c r="M34" s="92"/>
      <c r="N34" s="92"/>
      <c r="O34" s="92"/>
      <c r="P34" s="92"/>
      <c r="Q34" s="92"/>
      <c r="R34" s="92"/>
      <c r="S34" s="92"/>
      <c r="T34" s="93"/>
      <c r="U34" s="60" t="s">
        <v>66</v>
      </c>
      <c r="V34" s="61"/>
      <c r="W34" s="61"/>
      <c r="X34" s="61"/>
      <c r="Y34" s="61"/>
      <c r="Z34" s="62"/>
      <c r="AA34" s="248">
        <v>7.189466617718535E-4</v>
      </c>
      <c r="AB34" s="249"/>
      <c r="AC34" s="249"/>
      <c r="AD34" s="249"/>
      <c r="AE34" s="250"/>
      <c r="AF34" s="60">
        <v>1</v>
      </c>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231">
        <v>305378.82</v>
      </c>
      <c r="BE34" s="232"/>
      <c r="BF34" s="232"/>
      <c r="BG34" s="232"/>
      <c r="BH34" s="232"/>
      <c r="BI34" s="233"/>
      <c r="BJ34" s="40"/>
      <c r="BK34" s="3"/>
      <c r="BL34" s="3"/>
      <c r="BM34" s="3"/>
      <c r="BN34" s="3"/>
      <c r="BO34" s="3"/>
      <c r="BP34" s="3"/>
      <c r="BQ34" s="3"/>
      <c r="BR34" s="3"/>
      <c r="BS34" s="3"/>
      <c r="BT34" s="3"/>
      <c r="BU34" s="3"/>
      <c r="BV34" s="3"/>
      <c r="BW34" s="3"/>
      <c r="BX34" s="3"/>
      <c r="BY34" s="3"/>
      <c r="BZ34" s="3"/>
      <c r="CA34" s="3"/>
      <c r="CB34" s="3"/>
      <c r="CC34" s="3"/>
      <c r="CD34" s="3"/>
      <c r="CE34" s="3"/>
      <c r="CF34" s="3"/>
      <c r="CG34" s="3"/>
    </row>
    <row r="35" spans="1:85" ht="36.75" customHeight="1" x14ac:dyDescent="0.2">
      <c r="A35" s="26"/>
      <c r="B35" s="80" t="s">
        <v>263</v>
      </c>
      <c r="C35" s="81"/>
      <c r="D35" s="81"/>
      <c r="E35" s="81"/>
      <c r="F35" s="81"/>
      <c r="G35" s="81"/>
      <c r="H35" s="81"/>
      <c r="I35" s="81"/>
      <c r="J35" s="81"/>
      <c r="K35" s="81"/>
      <c r="L35" s="81"/>
      <c r="M35" s="81"/>
      <c r="N35" s="81"/>
      <c r="O35" s="81"/>
      <c r="P35" s="81"/>
      <c r="Q35" s="81"/>
      <c r="R35" s="81"/>
      <c r="S35" s="81"/>
      <c r="T35" s="82"/>
      <c r="U35" s="83" t="s">
        <v>67</v>
      </c>
      <c r="V35" s="84"/>
      <c r="W35" s="84"/>
      <c r="X35" s="84"/>
      <c r="Y35" s="84"/>
      <c r="Z35" s="85"/>
      <c r="AA35" s="255">
        <v>2.9166543075079059E-4</v>
      </c>
      <c r="AB35" s="256"/>
      <c r="AC35" s="256"/>
      <c r="AD35" s="256"/>
      <c r="AE35" s="257"/>
      <c r="AF35" s="83">
        <v>1</v>
      </c>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97">
        <v>196475.29</v>
      </c>
      <c r="BE35" s="98"/>
      <c r="BF35" s="98"/>
      <c r="BG35" s="98"/>
      <c r="BH35" s="98"/>
      <c r="BI35" s="99"/>
      <c r="BJ35" s="40"/>
      <c r="BK35" s="3"/>
      <c r="BL35" s="3"/>
      <c r="BM35" s="3"/>
      <c r="BN35" s="3"/>
      <c r="BO35" s="3"/>
      <c r="BP35" s="3"/>
      <c r="BQ35" s="3"/>
      <c r="BR35" s="3"/>
      <c r="BS35" s="3"/>
      <c r="BT35" s="3"/>
      <c r="BU35" s="3"/>
      <c r="BV35" s="3"/>
      <c r="BW35" s="3"/>
      <c r="BX35" s="3"/>
      <c r="BY35" s="3"/>
      <c r="BZ35" s="3"/>
      <c r="CA35" s="3"/>
      <c r="CB35" s="3"/>
      <c r="CC35" s="3"/>
      <c r="CD35" s="3"/>
      <c r="CE35" s="3"/>
      <c r="CF35" s="3"/>
      <c r="CG35" s="3"/>
    </row>
    <row r="36" spans="1:85" ht="36.75" customHeight="1" x14ac:dyDescent="0.2">
      <c r="B36" s="91" t="s">
        <v>264</v>
      </c>
      <c r="C36" s="92"/>
      <c r="D36" s="92"/>
      <c r="E36" s="92"/>
      <c r="F36" s="92"/>
      <c r="G36" s="92"/>
      <c r="H36" s="92"/>
      <c r="I36" s="92"/>
      <c r="J36" s="92"/>
      <c r="K36" s="92"/>
      <c r="L36" s="92"/>
      <c r="M36" s="92"/>
      <c r="N36" s="92"/>
      <c r="O36" s="92"/>
      <c r="P36" s="92"/>
      <c r="Q36" s="92"/>
      <c r="R36" s="92"/>
      <c r="S36" s="92"/>
      <c r="T36" s="93"/>
      <c r="U36" s="60" t="s">
        <v>68</v>
      </c>
      <c r="V36" s="61"/>
      <c r="W36" s="61"/>
      <c r="X36" s="61"/>
      <c r="Y36" s="61"/>
      <c r="Z36" s="62"/>
      <c r="AA36" s="248">
        <v>2.2683795507767883E-4</v>
      </c>
      <c r="AB36" s="249"/>
      <c r="AC36" s="249"/>
      <c r="AD36" s="249"/>
      <c r="AE36" s="250"/>
      <c r="AF36" s="241">
        <v>1</v>
      </c>
      <c r="AG36" s="300"/>
      <c r="AH36" s="300"/>
      <c r="AI36" s="300"/>
      <c r="AJ36" s="300"/>
      <c r="AK36" s="242"/>
      <c r="AL36" s="241">
        <v>1</v>
      </c>
      <c r="AM36" s="300"/>
      <c r="AN36" s="300"/>
      <c r="AO36" s="300"/>
      <c r="AP36" s="300"/>
      <c r="AQ36" s="242"/>
      <c r="AR36" s="241">
        <v>1</v>
      </c>
      <c r="AS36" s="300"/>
      <c r="AT36" s="300"/>
      <c r="AU36" s="300"/>
      <c r="AV36" s="300"/>
      <c r="AW36" s="242"/>
      <c r="AX36" s="241">
        <v>1</v>
      </c>
      <c r="AY36" s="300"/>
      <c r="AZ36" s="300"/>
      <c r="BA36" s="300"/>
      <c r="BB36" s="300"/>
      <c r="BC36" s="300"/>
      <c r="BD36" s="231">
        <v>325791.76</v>
      </c>
      <c r="BE36" s="232"/>
      <c r="BF36" s="232"/>
      <c r="BG36" s="232"/>
      <c r="BH36" s="232"/>
      <c r="BI36" s="233"/>
      <c r="BJ36" s="40"/>
    </row>
    <row r="37" spans="1:85" ht="36.75" customHeight="1" x14ac:dyDescent="0.2">
      <c r="B37" s="80" t="s">
        <v>670</v>
      </c>
      <c r="C37" s="81"/>
      <c r="D37" s="81"/>
      <c r="E37" s="81"/>
      <c r="F37" s="81"/>
      <c r="G37" s="81"/>
      <c r="H37" s="81"/>
      <c r="I37" s="81"/>
      <c r="J37" s="81"/>
      <c r="K37" s="81"/>
      <c r="L37" s="81"/>
      <c r="M37" s="81"/>
      <c r="N37" s="81"/>
      <c r="O37" s="81"/>
      <c r="P37" s="81"/>
      <c r="Q37" s="81"/>
      <c r="R37" s="81"/>
      <c r="S37" s="81"/>
      <c r="T37" s="82"/>
      <c r="U37" s="83" t="s">
        <v>69</v>
      </c>
      <c r="V37" s="84"/>
      <c r="W37" s="84"/>
      <c r="X37" s="84"/>
      <c r="Y37" s="84"/>
      <c r="Z37" s="85"/>
      <c r="AA37" s="255">
        <v>1.2234431666922348E-4</v>
      </c>
      <c r="AB37" s="256"/>
      <c r="AC37" s="256"/>
      <c r="AD37" s="256"/>
      <c r="AE37" s="257"/>
      <c r="AF37" s="295"/>
      <c r="AG37" s="296"/>
      <c r="AH37" s="295"/>
      <c r="AI37" s="296"/>
      <c r="AJ37" s="288"/>
      <c r="AK37" s="289"/>
      <c r="AL37" s="288"/>
      <c r="AM37" s="289"/>
      <c r="AN37" s="288"/>
      <c r="AO37" s="289"/>
      <c r="AP37" s="288"/>
      <c r="AQ37" s="289"/>
      <c r="AR37" s="288"/>
      <c r="AS37" s="289"/>
      <c r="AT37" s="288"/>
      <c r="AU37" s="289"/>
      <c r="AV37" s="288"/>
      <c r="AW37" s="289"/>
      <c r="AX37" s="288"/>
      <c r="AY37" s="289"/>
      <c r="AZ37" s="288"/>
      <c r="BA37" s="289"/>
      <c r="BB37" s="54">
        <v>1</v>
      </c>
      <c r="BC37" s="299"/>
      <c r="BD37" s="97">
        <v>197267.06</v>
      </c>
      <c r="BE37" s="98"/>
      <c r="BF37" s="98"/>
      <c r="BG37" s="98"/>
      <c r="BH37" s="98"/>
      <c r="BI37" s="99"/>
      <c r="BJ37" s="40"/>
    </row>
    <row r="38" spans="1:85" ht="54.75" customHeight="1" x14ac:dyDescent="0.2">
      <c r="B38" s="91" t="s">
        <v>265</v>
      </c>
      <c r="C38" s="92"/>
      <c r="D38" s="92"/>
      <c r="E38" s="92"/>
      <c r="F38" s="92"/>
      <c r="G38" s="92"/>
      <c r="H38" s="92"/>
      <c r="I38" s="92"/>
      <c r="J38" s="92"/>
      <c r="K38" s="92"/>
      <c r="L38" s="92"/>
      <c r="M38" s="92"/>
      <c r="N38" s="92"/>
      <c r="O38" s="92"/>
      <c r="P38" s="92"/>
      <c r="Q38" s="92"/>
      <c r="R38" s="92"/>
      <c r="S38" s="92"/>
      <c r="T38" s="93"/>
      <c r="U38" s="60" t="s">
        <v>70</v>
      </c>
      <c r="V38" s="61"/>
      <c r="W38" s="61"/>
      <c r="X38" s="61"/>
      <c r="Y38" s="61"/>
      <c r="Z38" s="62"/>
      <c r="AA38" s="248">
        <v>6.1663495530247934E-5</v>
      </c>
      <c r="AB38" s="249"/>
      <c r="AC38" s="249"/>
      <c r="AD38" s="249"/>
      <c r="AE38" s="250"/>
      <c r="AF38" s="297"/>
      <c r="AG38" s="298"/>
      <c r="AH38" s="297"/>
      <c r="AI38" s="298"/>
      <c r="AJ38" s="258"/>
      <c r="AK38" s="259"/>
      <c r="AL38" s="258"/>
      <c r="AM38" s="259"/>
      <c r="AN38" s="258"/>
      <c r="AO38" s="259"/>
      <c r="AP38" s="258"/>
      <c r="AQ38" s="259"/>
      <c r="AR38" s="258"/>
      <c r="AS38" s="259"/>
      <c r="AT38" s="258"/>
      <c r="AU38" s="259"/>
      <c r="AV38" s="258"/>
      <c r="AW38" s="259"/>
      <c r="AX38" s="258"/>
      <c r="AY38" s="259"/>
      <c r="AZ38" s="258"/>
      <c r="BA38" s="259"/>
      <c r="BB38" s="56">
        <v>1</v>
      </c>
      <c r="BC38" s="301"/>
      <c r="BD38" s="231">
        <v>197267.06</v>
      </c>
      <c r="BE38" s="232"/>
      <c r="BF38" s="232"/>
      <c r="BG38" s="232"/>
      <c r="BH38" s="232"/>
      <c r="BI38" s="233"/>
      <c r="BJ38" s="40"/>
    </row>
    <row r="39" spans="1:85" ht="72.75" customHeight="1" x14ac:dyDescent="0.2">
      <c r="B39" s="80" t="s">
        <v>266</v>
      </c>
      <c r="C39" s="81"/>
      <c r="D39" s="81"/>
      <c r="E39" s="81"/>
      <c r="F39" s="81"/>
      <c r="G39" s="81"/>
      <c r="H39" s="81"/>
      <c r="I39" s="81"/>
      <c r="J39" s="81"/>
      <c r="K39" s="81"/>
      <c r="L39" s="81"/>
      <c r="M39" s="81"/>
      <c r="N39" s="81"/>
      <c r="O39" s="81"/>
      <c r="P39" s="81"/>
      <c r="Q39" s="81"/>
      <c r="R39" s="81"/>
      <c r="S39" s="81"/>
      <c r="T39" s="82"/>
      <c r="U39" s="83" t="s">
        <v>71</v>
      </c>
      <c r="V39" s="84"/>
      <c r="W39" s="84"/>
      <c r="X39" s="84"/>
      <c r="Y39" s="84"/>
      <c r="Z39" s="85"/>
      <c r="AA39" s="255">
        <v>4.1623323446431139E-3</v>
      </c>
      <c r="AB39" s="256"/>
      <c r="AC39" s="256"/>
      <c r="AD39" s="256"/>
      <c r="AE39" s="257"/>
      <c r="AF39" s="65">
        <v>180</v>
      </c>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97">
        <v>5395447.0599999996</v>
      </c>
      <c r="BE39" s="98"/>
      <c r="BF39" s="98"/>
      <c r="BG39" s="98"/>
      <c r="BH39" s="98"/>
      <c r="BI39" s="99"/>
      <c r="BJ39" s="40"/>
    </row>
    <row r="40" spans="1:85" ht="72.75" customHeight="1" x14ac:dyDescent="0.2">
      <c r="B40" s="91" t="s">
        <v>374</v>
      </c>
      <c r="C40" s="92"/>
      <c r="D40" s="92"/>
      <c r="E40" s="92"/>
      <c r="F40" s="92"/>
      <c r="G40" s="92"/>
      <c r="H40" s="92"/>
      <c r="I40" s="92"/>
      <c r="J40" s="92"/>
      <c r="K40" s="92"/>
      <c r="L40" s="92"/>
      <c r="M40" s="92"/>
      <c r="N40" s="92"/>
      <c r="O40" s="92"/>
      <c r="P40" s="92"/>
      <c r="Q40" s="92"/>
      <c r="R40" s="92"/>
      <c r="S40" s="92"/>
      <c r="T40" s="93"/>
      <c r="U40" s="60" t="s">
        <v>250</v>
      </c>
      <c r="V40" s="61"/>
      <c r="W40" s="61"/>
      <c r="X40" s="61"/>
      <c r="Y40" s="61"/>
      <c r="Z40" s="62"/>
      <c r="AA40" s="248">
        <v>5.1421852738660356E-4</v>
      </c>
      <c r="AB40" s="249"/>
      <c r="AC40" s="249"/>
      <c r="AD40" s="249"/>
      <c r="AE40" s="250"/>
      <c r="AF40" s="100">
        <v>3</v>
      </c>
      <c r="AG40" s="287"/>
      <c r="AH40" s="100">
        <v>3</v>
      </c>
      <c r="AI40" s="287"/>
      <c r="AJ40" s="56">
        <v>3</v>
      </c>
      <c r="AK40" s="274"/>
      <c r="AL40" s="56">
        <v>3</v>
      </c>
      <c r="AM40" s="274"/>
      <c r="AN40" s="56">
        <v>3</v>
      </c>
      <c r="AO40" s="274"/>
      <c r="AP40" s="56">
        <v>3</v>
      </c>
      <c r="AQ40" s="274"/>
      <c r="AR40" s="56">
        <v>3</v>
      </c>
      <c r="AS40" s="274"/>
      <c r="AT40" s="56">
        <v>3</v>
      </c>
      <c r="AU40" s="274"/>
      <c r="AV40" s="56">
        <v>3</v>
      </c>
      <c r="AW40" s="274"/>
      <c r="AX40" s="56">
        <v>3</v>
      </c>
      <c r="AY40" s="274"/>
      <c r="AZ40" s="56">
        <v>3</v>
      </c>
      <c r="BA40" s="274"/>
      <c r="BB40" s="56">
        <v>3</v>
      </c>
      <c r="BC40" s="301"/>
      <c r="BD40" s="231">
        <v>409129.41</v>
      </c>
      <c r="BE40" s="232"/>
      <c r="BF40" s="232"/>
      <c r="BG40" s="232"/>
      <c r="BH40" s="232"/>
      <c r="BI40" s="233"/>
      <c r="BJ40" s="40"/>
    </row>
    <row r="41" spans="1:85" ht="72.75" customHeight="1" x14ac:dyDescent="0.2">
      <c r="B41" s="80" t="s">
        <v>267</v>
      </c>
      <c r="C41" s="81"/>
      <c r="D41" s="81"/>
      <c r="E41" s="81"/>
      <c r="F41" s="81"/>
      <c r="G41" s="81"/>
      <c r="H41" s="81"/>
      <c r="I41" s="81"/>
      <c r="J41" s="81"/>
      <c r="K41" s="81"/>
      <c r="L41" s="81"/>
      <c r="M41" s="81"/>
      <c r="N41" s="81"/>
      <c r="O41" s="81"/>
      <c r="P41" s="81"/>
      <c r="Q41" s="81"/>
      <c r="R41" s="81"/>
      <c r="S41" s="81"/>
      <c r="T41" s="82"/>
      <c r="U41" s="83" t="s">
        <v>251</v>
      </c>
      <c r="V41" s="84"/>
      <c r="W41" s="84"/>
      <c r="X41" s="84"/>
      <c r="Y41" s="84"/>
      <c r="Z41" s="85"/>
      <c r="AA41" s="255">
        <v>4.1014922870558019E-3</v>
      </c>
      <c r="AB41" s="256"/>
      <c r="AC41" s="256"/>
      <c r="AD41" s="256"/>
      <c r="AE41" s="257"/>
      <c r="AF41" s="83">
        <v>1</v>
      </c>
      <c r="AG41" s="84"/>
      <c r="AH41" s="84"/>
      <c r="AI41" s="84"/>
      <c r="AJ41" s="84"/>
      <c r="AK41" s="84"/>
      <c r="AL41" s="84"/>
      <c r="AM41" s="84"/>
      <c r="AN41" s="84"/>
      <c r="AO41" s="84"/>
      <c r="AP41" s="84"/>
      <c r="AQ41" s="84"/>
      <c r="AR41" s="84"/>
      <c r="AS41" s="84"/>
      <c r="AT41" s="84"/>
      <c r="AU41" s="84"/>
      <c r="AV41" s="84"/>
      <c r="AW41" s="84"/>
      <c r="AX41" s="84"/>
      <c r="AY41" s="84"/>
      <c r="AZ41" s="84"/>
      <c r="BA41" s="84"/>
      <c r="BB41" s="84"/>
      <c r="BC41" s="85"/>
      <c r="BD41" s="97">
        <v>3766844.71</v>
      </c>
      <c r="BE41" s="98"/>
      <c r="BF41" s="98"/>
      <c r="BG41" s="98"/>
      <c r="BH41" s="98"/>
      <c r="BI41" s="99"/>
      <c r="BJ41" s="40"/>
    </row>
    <row r="42" spans="1:85" ht="36.75" customHeight="1" x14ac:dyDescent="0.2">
      <c r="B42" s="91" t="s">
        <v>268</v>
      </c>
      <c r="C42" s="92"/>
      <c r="D42" s="92"/>
      <c r="E42" s="92"/>
      <c r="F42" s="92"/>
      <c r="G42" s="92"/>
      <c r="H42" s="92"/>
      <c r="I42" s="92"/>
      <c r="J42" s="92"/>
      <c r="K42" s="92"/>
      <c r="L42" s="92"/>
      <c r="M42" s="92"/>
      <c r="N42" s="92"/>
      <c r="O42" s="92"/>
      <c r="P42" s="92"/>
      <c r="Q42" s="92"/>
      <c r="R42" s="92"/>
      <c r="S42" s="92"/>
      <c r="T42" s="93"/>
      <c r="U42" s="60" t="s">
        <v>252</v>
      </c>
      <c r="V42" s="61"/>
      <c r="W42" s="61"/>
      <c r="X42" s="61"/>
      <c r="Y42" s="61"/>
      <c r="Z42" s="62"/>
      <c r="AA42" s="248">
        <v>1.1353027993631398E-3</v>
      </c>
      <c r="AB42" s="249"/>
      <c r="AC42" s="249"/>
      <c r="AD42" s="249"/>
      <c r="AE42" s="250"/>
      <c r="AF42" s="60">
        <v>1</v>
      </c>
      <c r="AG42" s="61"/>
      <c r="AH42" s="61"/>
      <c r="AI42" s="61"/>
      <c r="AJ42" s="61"/>
      <c r="AK42" s="61"/>
      <c r="AL42" s="61"/>
      <c r="AM42" s="61"/>
      <c r="AN42" s="61"/>
      <c r="AO42" s="61"/>
      <c r="AP42" s="61"/>
      <c r="AQ42" s="61"/>
      <c r="AR42" s="61"/>
      <c r="AS42" s="61"/>
      <c r="AT42" s="61"/>
      <c r="AU42" s="61"/>
      <c r="AV42" s="61"/>
      <c r="AW42" s="61"/>
      <c r="AX42" s="61"/>
      <c r="AY42" s="61"/>
      <c r="AZ42" s="61"/>
      <c r="BA42" s="61"/>
      <c r="BB42" s="61"/>
      <c r="BC42" s="62"/>
      <c r="BD42" s="231">
        <v>184554.12</v>
      </c>
      <c r="BE42" s="232"/>
      <c r="BF42" s="232"/>
      <c r="BG42" s="232"/>
      <c r="BH42" s="232"/>
      <c r="BI42" s="233"/>
      <c r="BJ42" s="40"/>
    </row>
    <row r="43" spans="1:85" ht="36" customHeight="1" x14ac:dyDescent="0.2">
      <c r="B43" s="80" t="s">
        <v>447</v>
      </c>
      <c r="C43" s="81"/>
      <c r="D43" s="81"/>
      <c r="E43" s="81"/>
      <c r="F43" s="81"/>
      <c r="G43" s="81"/>
      <c r="H43" s="81"/>
      <c r="I43" s="81"/>
      <c r="J43" s="81"/>
      <c r="K43" s="81"/>
      <c r="L43" s="81"/>
      <c r="M43" s="81"/>
      <c r="N43" s="81"/>
      <c r="O43" s="81"/>
      <c r="P43" s="81"/>
      <c r="Q43" s="81"/>
      <c r="R43" s="81"/>
      <c r="S43" s="81"/>
      <c r="T43" s="82"/>
      <c r="U43" s="83" t="s">
        <v>253</v>
      </c>
      <c r="V43" s="84"/>
      <c r="W43" s="84"/>
      <c r="X43" s="84"/>
      <c r="Y43" s="84"/>
      <c r="Z43" s="85"/>
      <c r="AA43" s="255">
        <v>4.9394206035619538E-3</v>
      </c>
      <c r="AB43" s="256"/>
      <c r="AC43" s="256"/>
      <c r="AD43" s="256"/>
      <c r="AE43" s="257"/>
      <c r="AF43" s="237">
        <v>180</v>
      </c>
      <c r="AG43" s="238"/>
      <c r="AH43" s="302"/>
      <c r="AI43" s="303"/>
      <c r="AJ43" s="260"/>
      <c r="AK43" s="261"/>
      <c r="AL43" s="260"/>
      <c r="AM43" s="261"/>
      <c r="AN43" s="260"/>
      <c r="AO43" s="261"/>
      <c r="AP43" s="260"/>
      <c r="AQ43" s="261"/>
      <c r="AR43" s="260"/>
      <c r="AS43" s="261"/>
      <c r="AT43" s="260"/>
      <c r="AU43" s="261"/>
      <c r="AV43" s="260"/>
      <c r="AW43" s="261"/>
      <c r="AX43" s="260"/>
      <c r="AY43" s="261"/>
      <c r="AZ43" s="260"/>
      <c r="BA43" s="261"/>
      <c r="BB43" s="260"/>
      <c r="BC43" s="299"/>
      <c r="BD43" s="97">
        <v>2188721.65</v>
      </c>
      <c r="BE43" s="98"/>
      <c r="BF43" s="98"/>
      <c r="BG43" s="98"/>
      <c r="BH43" s="98"/>
      <c r="BI43" s="99"/>
      <c r="BJ43" s="40"/>
    </row>
    <row r="44" spans="1:85" ht="21" customHeight="1" x14ac:dyDescent="0.2">
      <c r="B44" s="91" t="s">
        <v>850</v>
      </c>
      <c r="C44" s="92"/>
      <c r="D44" s="92"/>
      <c r="E44" s="92"/>
      <c r="F44" s="92"/>
      <c r="G44" s="92"/>
      <c r="H44" s="92"/>
      <c r="I44" s="92"/>
      <c r="J44" s="92"/>
      <c r="K44" s="92"/>
      <c r="L44" s="92"/>
      <c r="M44" s="92"/>
      <c r="N44" s="92"/>
      <c r="O44" s="92"/>
      <c r="P44" s="92"/>
      <c r="Q44" s="92"/>
      <c r="R44" s="92"/>
      <c r="S44" s="92"/>
      <c r="T44" s="93"/>
      <c r="U44" s="60" t="s">
        <v>254</v>
      </c>
      <c r="V44" s="61"/>
      <c r="W44" s="61"/>
      <c r="X44" s="61"/>
      <c r="Y44" s="61"/>
      <c r="Z44" s="62"/>
      <c r="AA44" s="248">
        <v>0.1629759561531387</v>
      </c>
      <c r="AB44" s="249"/>
      <c r="AC44" s="249"/>
      <c r="AD44" s="249"/>
      <c r="AE44" s="250"/>
      <c r="AF44" s="251">
        <v>303742461</v>
      </c>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31">
        <v>357371104.25999999</v>
      </c>
      <c r="BE44" s="232"/>
      <c r="BF44" s="232"/>
      <c r="BG44" s="232"/>
      <c r="BH44" s="232"/>
      <c r="BI44" s="233"/>
      <c r="BJ44" s="40"/>
    </row>
    <row r="45" spans="1:85" ht="21" customHeight="1" x14ac:dyDescent="0.2">
      <c r="B45" s="80" t="s">
        <v>849</v>
      </c>
      <c r="C45" s="81"/>
      <c r="D45" s="81"/>
      <c r="E45" s="81"/>
      <c r="F45" s="81"/>
      <c r="G45" s="81"/>
      <c r="H45" s="81"/>
      <c r="I45" s="81"/>
      <c r="J45" s="81"/>
      <c r="K45" s="81"/>
      <c r="L45" s="81"/>
      <c r="M45" s="81"/>
      <c r="N45" s="81"/>
      <c r="O45" s="81"/>
      <c r="P45" s="81"/>
      <c r="Q45" s="81"/>
      <c r="R45" s="81"/>
      <c r="S45" s="81"/>
      <c r="T45" s="82"/>
      <c r="U45" s="83" t="s">
        <v>255</v>
      </c>
      <c r="V45" s="84"/>
      <c r="W45" s="84"/>
      <c r="X45" s="84"/>
      <c r="Y45" s="84"/>
      <c r="Z45" s="85"/>
      <c r="AA45" s="255">
        <v>4.1070132582244338E-2</v>
      </c>
      <c r="AB45" s="256"/>
      <c r="AC45" s="256"/>
      <c r="AD45" s="256"/>
      <c r="AE45" s="257"/>
      <c r="AF45" s="262">
        <v>69000000</v>
      </c>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97">
        <v>81203503.090000004</v>
      </c>
      <c r="BE45" s="98"/>
      <c r="BF45" s="98"/>
      <c r="BG45" s="98"/>
      <c r="BH45" s="98"/>
      <c r="BI45" s="99"/>
      <c r="BJ45" s="40"/>
    </row>
    <row r="46" spans="1:85" ht="21" customHeight="1" x14ac:dyDescent="0.2">
      <c r="B46" s="91" t="s">
        <v>851</v>
      </c>
      <c r="C46" s="92"/>
      <c r="D46" s="92"/>
      <c r="E46" s="92"/>
      <c r="F46" s="92"/>
      <c r="G46" s="92"/>
      <c r="H46" s="92"/>
      <c r="I46" s="92"/>
      <c r="J46" s="92"/>
      <c r="K46" s="92"/>
      <c r="L46" s="92"/>
      <c r="M46" s="92"/>
      <c r="N46" s="92"/>
      <c r="O46" s="92"/>
      <c r="P46" s="92"/>
      <c r="Q46" s="92"/>
      <c r="R46" s="92"/>
      <c r="S46" s="92"/>
      <c r="T46" s="93"/>
      <c r="U46" s="60" t="s">
        <v>256</v>
      </c>
      <c r="V46" s="61"/>
      <c r="W46" s="61"/>
      <c r="X46" s="61"/>
      <c r="Y46" s="61"/>
      <c r="Z46" s="62"/>
      <c r="AA46" s="248">
        <v>6.768256313077192E-3</v>
      </c>
      <c r="AB46" s="249"/>
      <c r="AC46" s="249"/>
      <c r="AD46" s="249"/>
      <c r="AE46" s="250"/>
      <c r="AF46" s="251">
        <v>9000000</v>
      </c>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31">
        <v>10615267.789999999</v>
      </c>
      <c r="BE46" s="232"/>
      <c r="BF46" s="232"/>
      <c r="BG46" s="232"/>
      <c r="BH46" s="232"/>
      <c r="BI46" s="233"/>
      <c r="BJ46" s="40"/>
    </row>
    <row r="47" spans="1:85" ht="21" customHeight="1" x14ac:dyDescent="0.2">
      <c r="B47" s="80" t="s">
        <v>852</v>
      </c>
      <c r="C47" s="81"/>
      <c r="D47" s="81"/>
      <c r="E47" s="81"/>
      <c r="F47" s="81"/>
      <c r="G47" s="81"/>
      <c r="H47" s="81"/>
      <c r="I47" s="81"/>
      <c r="J47" s="81"/>
      <c r="K47" s="81"/>
      <c r="L47" s="81"/>
      <c r="M47" s="81"/>
      <c r="N47" s="81"/>
      <c r="O47" s="81"/>
      <c r="P47" s="81"/>
      <c r="Q47" s="81"/>
      <c r="R47" s="81"/>
      <c r="S47" s="81"/>
      <c r="T47" s="82"/>
      <c r="U47" s="83" t="s">
        <v>257</v>
      </c>
      <c r="V47" s="84"/>
      <c r="W47" s="84"/>
      <c r="X47" s="84"/>
      <c r="Y47" s="84"/>
      <c r="Z47" s="85"/>
      <c r="AA47" s="255">
        <v>3.3392204008708931E-2</v>
      </c>
      <c r="AB47" s="256"/>
      <c r="AC47" s="256"/>
      <c r="AD47" s="256"/>
      <c r="AE47" s="257"/>
      <c r="AF47" s="262">
        <v>71000000</v>
      </c>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97">
        <v>83556444.260000005</v>
      </c>
      <c r="BE47" s="98"/>
      <c r="BF47" s="98"/>
      <c r="BG47" s="98"/>
      <c r="BH47" s="98"/>
      <c r="BI47" s="99"/>
      <c r="BJ47" s="40"/>
    </row>
    <row r="48" spans="1:85" ht="21" customHeight="1" x14ac:dyDescent="0.2">
      <c r="B48" s="91" t="s">
        <v>853</v>
      </c>
      <c r="C48" s="92"/>
      <c r="D48" s="92"/>
      <c r="E48" s="92"/>
      <c r="F48" s="92"/>
      <c r="G48" s="92"/>
      <c r="H48" s="92"/>
      <c r="I48" s="92"/>
      <c r="J48" s="92"/>
      <c r="K48" s="92"/>
      <c r="L48" s="92"/>
      <c r="M48" s="92"/>
      <c r="N48" s="92"/>
      <c r="O48" s="92"/>
      <c r="P48" s="92"/>
      <c r="Q48" s="92"/>
      <c r="R48" s="92"/>
      <c r="S48" s="92"/>
      <c r="T48" s="93"/>
      <c r="U48" s="60" t="s">
        <v>258</v>
      </c>
      <c r="V48" s="61"/>
      <c r="W48" s="61"/>
      <c r="X48" s="61"/>
      <c r="Y48" s="61"/>
      <c r="Z48" s="62"/>
      <c r="AA48" s="248">
        <v>6.691196648842751E-2</v>
      </c>
      <c r="AB48" s="249"/>
      <c r="AC48" s="249"/>
      <c r="AD48" s="249"/>
      <c r="AE48" s="250"/>
      <c r="AF48" s="251">
        <v>15000000</v>
      </c>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31">
        <v>17674091.32</v>
      </c>
      <c r="BE48" s="232"/>
      <c r="BF48" s="232"/>
      <c r="BG48" s="232"/>
      <c r="BH48" s="232"/>
      <c r="BI48" s="233"/>
      <c r="BJ48" s="40"/>
    </row>
    <row r="49" spans="1:62" ht="21" customHeight="1" x14ac:dyDescent="0.2">
      <c r="B49" s="80" t="s">
        <v>854</v>
      </c>
      <c r="C49" s="81"/>
      <c r="D49" s="81"/>
      <c r="E49" s="81"/>
      <c r="F49" s="81"/>
      <c r="G49" s="81"/>
      <c r="H49" s="81"/>
      <c r="I49" s="81"/>
      <c r="J49" s="81"/>
      <c r="K49" s="81"/>
      <c r="L49" s="81"/>
      <c r="M49" s="81"/>
      <c r="N49" s="81"/>
      <c r="O49" s="81"/>
      <c r="P49" s="81"/>
      <c r="Q49" s="81"/>
      <c r="R49" s="81"/>
      <c r="S49" s="81"/>
      <c r="T49" s="82"/>
      <c r="U49" s="83" t="s">
        <v>259</v>
      </c>
      <c r="V49" s="84"/>
      <c r="W49" s="84"/>
      <c r="X49" s="84"/>
      <c r="Y49" s="84"/>
      <c r="Z49" s="85"/>
      <c r="AA49" s="255">
        <v>2.2226018095122244E-3</v>
      </c>
      <c r="AB49" s="256"/>
      <c r="AC49" s="256"/>
      <c r="AD49" s="256"/>
      <c r="AE49" s="257"/>
      <c r="AF49" s="262">
        <v>1000000</v>
      </c>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97">
        <v>1203503.0900000001</v>
      </c>
      <c r="BE49" s="98"/>
      <c r="BF49" s="98"/>
      <c r="BG49" s="98"/>
      <c r="BH49" s="98"/>
      <c r="BI49" s="99"/>
      <c r="BJ49" s="40"/>
    </row>
    <row r="50" spans="1:62" ht="45.75" customHeight="1" x14ac:dyDescent="0.2">
      <c r="B50" s="91" t="s">
        <v>855</v>
      </c>
      <c r="C50" s="92"/>
      <c r="D50" s="92"/>
      <c r="E50" s="92"/>
      <c r="F50" s="92"/>
      <c r="G50" s="92"/>
      <c r="H50" s="92"/>
      <c r="I50" s="92"/>
      <c r="J50" s="92"/>
      <c r="K50" s="92"/>
      <c r="L50" s="92"/>
      <c r="M50" s="92"/>
      <c r="N50" s="92"/>
      <c r="O50" s="92"/>
      <c r="P50" s="92"/>
      <c r="Q50" s="92"/>
      <c r="R50" s="92"/>
      <c r="S50" s="92"/>
      <c r="T50" s="93"/>
      <c r="U50" s="60" t="s">
        <v>260</v>
      </c>
      <c r="V50" s="61"/>
      <c r="W50" s="61"/>
      <c r="X50" s="61"/>
      <c r="Y50" s="61"/>
      <c r="Z50" s="62"/>
      <c r="AA50" s="248">
        <v>0.13039903648592202</v>
      </c>
      <c r="AB50" s="249"/>
      <c r="AC50" s="249"/>
      <c r="AD50" s="249"/>
      <c r="AE50" s="250"/>
      <c r="AF50" s="251">
        <v>68479250</v>
      </c>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31">
        <v>80590856.030000001</v>
      </c>
      <c r="BE50" s="232"/>
      <c r="BF50" s="232"/>
      <c r="BG50" s="232"/>
      <c r="BH50" s="232"/>
      <c r="BI50" s="233"/>
      <c r="BJ50" s="40"/>
    </row>
    <row r="51" spans="1:62" ht="36" customHeight="1" x14ac:dyDescent="0.2">
      <c r="B51" s="80" t="s">
        <v>669</v>
      </c>
      <c r="C51" s="81"/>
      <c r="D51" s="81"/>
      <c r="E51" s="81"/>
      <c r="F51" s="81"/>
      <c r="G51" s="81"/>
      <c r="H51" s="81"/>
      <c r="I51" s="81"/>
      <c r="J51" s="81"/>
      <c r="K51" s="81"/>
      <c r="L51" s="81"/>
      <c r="M51" s="81"/>
      <c r="N51" s="81"/>
      <c r="O51" s="81"/>
      <c r="P51" s="81"/>
      <c r="Q51" s="81"/>
      <c r="R51" s="81"/>
      <c r="S51" s="81"/>
      <c r="T51" s="82"/>
      <c r="U51" s="83" t="s">
        <v>261</v>
      </c>
      <c r="V51" s="84"/>
      <c r="W51" s="84"/>
      <c r="X51" s="84"/>
      <c r="Y51" s="84"/>
      <c r="Z51" s="85"/>
      <c r="AA51" s="255">
        <v>0.51656576714991576</v>
      </c>
      <c r="AB51" s="256"/>
      <c r="AC51" s="256"/>
      <c r="AD51" s="256"/>
      <c r="AE51" s="257"/>
      <c r="AF51" s="262">
        <v>1025000000</v>
      </c>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97">
        <v>1209798932.1199999</v>
      </c>
      <c r="BE51" s="98"/>
      <c r="BF51" s="98"/>
      <c r="BG51" s="98"/>
      <c r="BH51" s="98"/>
      <c r="BI51" s="99"/>
      <c r="BJ51" s="40"/>
    </row>
    <row r="52" spans="1:62" ht="36" customHeight="1" x14ac:dyDescent="0.2">
      <c r="B52" s="91" t="s">
        <v>962</v>
      </c>
      <c r="C52" s="92"/>
      <c r="D52" s="92"/>
      <c r="E52" s="92"/>
      <c r="F52" s="92"/>
      <c r="G52" s="92"/>
      <c r="H52" s="92"/>
      <c r="I52" s="92"/>
      <c r="J52" s="92"/>
      <c r="K52" s="92"/>
      <c r="L52" s="92"/>
      <c r="M52" s="92"/>
      <c r="N52" s="92"/>
      <c r="O52" s="92"/>
      <c r="P52" s="92"/>
      <c r="Q52" s="92"/>
      <c r="R52" s="92"/>
      <c r="S52" s="92"/>
      <c r="T52" s="93"/>
      <c r="U52" s="60" t="s">
        <v>879</v>
      </c>
      <c r="V52" s="61"/>
      <c r="W52" s="61"/>
      <c r="X52" s="61"/>
      <c r="Y52" s="61"/>
      <c r="Z52" s="62"/>
      <c r="AA52" s="248">
        <v>9.6267369926323933E-3</v>
      </c>
      <c r="AB52" s="249"/>
      <c r="AC52" s="249"/>
      <c r="AD52" s="249"/>
      <c r="AE52" s="250"/>
      <c r="AF52" s="251">
        <v>72000000</v>
      </c>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31">
        <v>84732914.849999994</v>
      </c>
      <c r="BE52" s="232"/>
      <c r="BF52" s="232"/>
      <c r="BG52" s="232"/>
      <c r="BH52" s="232"/>
      <c r="BI52" s="233"/>
      <c r="BJ52" s="40"/>
    </row>
    <row r="53" spans="1:62" ht="36" customHeight="1" x14ac:dyDescent="0.2">
      <c r="B53" s="80" t="s">
        <v>966</v>
      </c>
      <c r="C53" s="81"/>
      <c r="D53" s="81"/>
      <c r="E53" s="81"/>
      <c r="F53" s="81"/>
      <c r="G53" s="81"/>
      <c r="H53" s="81"/>
      <c r="I53" s="81"/>
      <c r="J53" s="81"/>
      <c r="K53" s="81"/>
      <c r="L53" s="81"/>
      <c r="M53" s="81"/>
      <c r="N53" s="81"/>
      <c r="O53" s="81"/>
      <c r="P53" s="81"/>
      <c r="Q53" s="81"/>
      <c r="R53" s="81"/>
      <c r="S53" s="81"/>
      <c r="T53" s="82"/>
      <c r="U53" s="83" t="s">
        <v>963</v>
      </c>
      <c r="V53" s="84"/>
      <c r="W53" s="84"/>
      <c r="X53" s="84"/>
      <c r="Y53" s="84"/>
      <c r="Z53" s="85"/>
      <c r="AA53" s="255">
        <v>5.0822281628940084E-3</v>
      </c>
      <c r="AB53" s="256"/>
      <c r="AC53" s="256"/>
      <c r="AD53" s="256"/>
      <c r="AE53" s="257"/>
      <c r="AF53" s="262">
        <v>38000000</v>
      </c>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97">
        <v>44732914.850000001</v>
      </c>
      <c r="BE53" s="98"/>
      <c r="BF53" s="98"/>
      <c r="BG53" s="98"/>
      <c r="BH53" s="98"/>
      <c r="BI53" s="99"/>
      <c r="BJ53" s="40"/>
    </row>
    <row r="54" spans="1:62" ht="20.25" customHeight="1" x14ac:dyDescent="0.2">
      <c r="B54" s="91" t="s">
        <v>971</v>
      </c>
      <c r="C54" s="92"/>
      <c r="D54" s="92"/>
      <c r="E54" s="92"/>
      <c r="F54" s="92"/>
      <c r="G54" s="92"/>
      <c r="H54" s="92"/>
      <c r="I54" s="92"/>
      <c r="J54" s="92"/>
      <c r="K54" s="92"/>
      <c r="L54" s="92"/>
      <c r="M54" s="92"/>
      <c r="N54" s="92"/>
      <c r="O54" s="92"/>
      <c r="P54" s="92"/>
      <c r="Q54" s="92"/>
      <c r="R54" s="92"/>
      <c r="S54" s="92"/>
      <c r="T54" s="93"/>
      <c r="U54" s="60" t="s">
        <v>964</v>
      </c>
      <c r="V54" s="61"/>
      <c r="W54" s="61"/>
      <c r="X54" s="61"/>
      <c r="Y54" s="61"/>
      <c r="Z54" s="62"/>
      <c r="AA54" s="248">
        <v>6.6861724558765125E-3</v>
      </c>
      <c r="AB54" s="249"/>
      <c r="AC54" s="249"/>
      <c r="AD54" s="249"/>
      <c r="AE54" s="250"/>
      <c r="AF54" s="251">
        <v>50000000</v>
      </c>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c r="BC54" s="252"/>
      <c r="BD54" s="231">
        <v>58850561.909999996</v>
      </c>
      <c r="BE54" s="232"/>
      <c r="BF54" s="232"/>
      <c r="BG54" s="232"/>
      <c r="BH54" s="232"/>
      <c r="BI54" s="233"/>
      <c r="BJ54" s="40"/>
    </row>
    <row r="55" spans="1:62" ht="36" customHeight="1" thickBot="1" x14ac:dyDescent="0.25">
      <c r="B55" s="202" t="s">
        <v>880</v>
      </c>
      <c r="C55" s="203"/>
      <c r="D55" s="203"/>
      <c r="E55" s="203"/>
      <c r="F55" s="203"/>
      <c r="G55" s="203"/>
      <c r="H55" s="203"/>
      <c r="I55" s="203"/>
      <c r="J55" s="203"/>
      <c r="K55" s="203"/>
      <c r="L55" s="203"/>
      <c r="M55" s="203"/>
      <c r="N55" s="203"/>
      <c r="O55" s="203"/>
      <c r="P55" s="203"/>
      <c r="Q55" s="203"/>
      <c r="R55" s="203"/>
      <c r="S55" s="203"/>
      <c r="T55" s="204"/>
      <c r="U55" s="205" t="s">
        <v>965</v>
      </c>
      <c r="V55" s="206"/>
      <c r="W55" s="206"/>
      <c r="X55" s="206"/>
      <c r="Y55" s="206"/>
      <c r="Z55" s="207"/>
      <c r="AA55" s="208">
        <v>4.3041243084840759E-5</v>
      </c>
      <c r="AB55" s="209"/>
      <c r="AC55" s="209"/>
      <c r="AD55" s="209"/>
      <c r="AE55" s="210"/>
      <c r="AF55" s="211">
        <v>1</v>
      </c>
      <c r="AG55" s="212"/>
      <c r="AH55" s="211">
        <v>1</v>
      </c>
      <c r="AI55" s="212"/>
      <c r="AJ55" s="213">
        <v>1</v>
      </c>
      <c r="AK55" s="214"/>
      <c r="AL55" s="213">
        <v>1</v>
      </c>
      <c r="AM55" s="214"/>
      <c r="AN55" s="213">
        <v>1</v>
      </c>
      <c r="AO55" s="214"/>
      <c r="AP55" s="213">
        <v>1</v>
      </c>
      <c r="AQ55" s="214"/>
      <c r="AR55" s="213">
        <v>1</v>
      </c>
      <c r="AS55" s="214"/>
      <c r="AT55" s="213">
        <v>1</v>
      </c>
      <c r="AU55" s="214"/>
      <c r="AV55" s="213">
        <v>1</v>
      </c>
      <c r="AW55" s="214"/>
      <c r="AX55" s="213">
        <v>1</v>
      </c>
      <c r="AY55" s="214"/>
      <c r="AZ55" s="213">
        <v>1</v>
      </c>
      <c r="BA55" s="214"/>
      <c r="BB55" s="213">
        <v>1</v>
      </c>
      <c r="BC55" s="215"/>
      <c r="BD55" s="271">
        <v>378841.76</v>
      </c>
      <c r="BE55" s="272"/>
      <c r="BF55" s="272"/>
      <c r="BG55" s="272"/>
      <c r="BH55" s="272"/>
      <c r="BI55" s="273"/>
      <c r="BJ55" s="40"/>
    </row>
    <row r="56" spans="1:62" ht="18" customHeight="1" thickBot="1" x14ac:dyDescent="0.25">
      <c r="B56" s="63" t="s">
        <v>33</v>
      </c>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78">
        <f>SUM(BD33:BI55)</f>
        <v>2046889225.21</v>
      </c>
      <c r="BE56" s="64"/>
      <c r="BF56" s="64"/>
      <c r="BG56" s="64"/>
      <c r="BH56" s="64"/>
      <c r="BI56" s="79"/>
    </row>
    <row r="57" spans="1:62" ht="18" customHeight="1" thickBot="1" x14ac:dyDescent="0.25">
      <c r="A57" s="42"/>
      <c r="B57" s="43"/>
      <c r="C57" s="43"/>
      <c r="D57" s="43"/>
      <c r="E57" s="43"/>
      <c r="F57" s="43"/>
      <c r="G57" s="43"/>
      <c r="H57" s="43"/>
      <c r="I57" s="43"/>
      <c r="J57" s="43"/>
      <c r="K57" s="43"/>
      <c r="L57" s="43"/>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2"/>
      <c r="BE57" s="31"/>
      <c r="BF57" s="31"/>
      <c r="BG57" s="31"/>
      <c r="BH57" s="31"/>
      <c r="BI57" s="31"/>
    </row>
    <row r="58" spans="1:62" ht="18" customHeight="1" x14ac:dyDescent="0.2">
      <c r="B58" s="18"/>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20"/>
      <c r="AJ58" s="20"/>
      <c r="AK58" s="20"/>
      <c r="AL58" s="20"/>
      <c r="AM58" s="20"/>
      <c r="AN58" s="20"/>
      <c r="AO58" s="20"/>
      <c r="AP58" s="20"/>
      <c r="AQ58" s="21"/>
      <c r="AR58" s="21"/>
      <c r="AS58" s="21"/>
      <c r="AT58" s="21"/>
      <c r="AU58" s="21"/>
      <c r="AV58" s="21"/>
      <c r="AW58" s="21"/>
      <c r="AX58" s="21"/>
      <c r="AY58" s="21"/>
      <c r="AZ58" s="21"/>
      <c r="BA58" s="21"/>
      <c r="BB58" s="21"/>
      <c r="BC58" s="22"/>
      <c r="BD58" s="22"/>
      <c r="BE58" s="22"/>
      <c r="BF58" s="22"/>
      <c r="BG58" s="22"/>
      <c r="BH58" s="22"/>
      <c r="BI58" s="23"/>
    </row>
    <row r="59" spans="1:62" ht="18" customHeight="1" x14ac:dyDescent="0.2">
      <c r="B59" s="5"/>
      <c r="C59" s="155" t="s">
        <v>5</v>
      </c>
      <c r="D59" s="161"/>
      <c r="E59" s="161"/>
      <c r="F59" s="161"/>
      <c r="G59" s="161"/>
      <c r="H59" s="161"/>
      <c r="I59" s="161"/>
      <c r="J59" s="161"/>
      <c r="K59" s="161"/>
      <c r="L59" s="161"/>
      <c r="M59" s="161"/>
      <c r="N59" s="161"/>
      <c r="O59" s="158" t="s">
        <v>42</v>
      </c>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9"/>
    </row>
    <row r="60" spans="1:62" ht="18" customHeight="1" x14ac:dyDescent="0.2">
      <c r="B60" s="5"/>
      <c r="C60" s="155" t="s">
        <v>7</v>
      </c>
      <c r="D60" s="161"/>
      <c r="E60" s="161"/>
      <c r="F60" s="161"/>
      <c r="G60" s="161"/>
      <c r="H60" s="161"/>
      <c r="I60" s="161"/>
      <c r="J60" s="161"/>
      <c r="K60" s="161"/>
      <c r="L60" s="161"/>
      <c r="M60" s="161"/>
      <c r="N60" s="161"/>
      <c r="O60" s="158" t="s">
        <v>43</v>
      </c>
      <c r="P60" s="158"/>
      <c r="Q60" s="158"/>
      <c r="R60" s="29"/>
      <c r="S60" s="29"/>
      <c r="T60" s="29"/>
      <c r="U60" s="29"/>
      <c r="V60" s="29"/>
      <c r="W60" s="29"/>
      <c r="X60" s="29"/>
      <c r="Y60" s="29"/>
      <c r="Z60" s="29"/>
      <c r="AA60" s="29"/>
      <c r="AB60" s="29"/>
      <c r="AC60" s="29"/>
      <c r="AD60" s="29"/>
      <c r="AE60" s="29"/>
      <c r="AF60" s="29"/>
      <c r="AG60" s="29"/>
      <c r="AH60" s="29"/>
      <c r="AI60" s="30"/>
      <c r="AJ60" s="30"/>
      <c r="AK60" s="30"/>
      <c r="AL60" s="30"/>
      <c r="AM60" s="30"/>
      <c r="AN60" s="30"/>
      <c r="AO60" s="30"/>
      <c r="AP60" s="30"/>
      <c r="AQ60" s="30"/>
      <c r="AR60" s="30"/>
      <c r="AS60" s="30"/>
      <c r="AT60" s="30"/>
      <c r="AU60" s="30"/>
      <c r="AV60" s="30"/>
      <c r="AW60" s="30"/>
      <c r="AX60" s="30"/>
      <c r="AY60" s="30"/>
      <c r="AZ60" s="30"/>
      <c r="BA60" s="30"/>
      <c r="BB60" s="30"/>
      <c r="BC60" s="29"/>
      <c r="BD60" s="29"/>
      <c r="BE60" s="29"/>
      <c r="BF60" s="29"/>
      <c r="BG60" s="29"/>
      <c r="BH60" s="29"/>
      <c r="BI60" s="9"/>
    </row>
    <row r="61" spans="1:62" ht="18" customHeight="1" x14ac:dyDescent="0.2">
      <c r="B61" s="5"/>
      <c r="C61" s="155" t="s">
        <v>11</v>
      </c>
      <c r="D61" s="155"/>
      <c r="E61" s="155"/>
      <c r="F61" s="155"/>
      <c r="G61" s="155"/>
      <c r="H61" s="155"/>
      <c r="I61" s="155"/>
      <c r="J61" s="155"/>
      <c r="K61" s="155"/>
      <c r="L61" s="155"/>
      <c r="M61" s="155"/>
      <c r="N61" s="155"/>
      <c r="O61" s="160">
        <v>0.4</v>
      </c>
      <c r="P61" s="158"/>
      <c r="Q61" s="158"/>
      <c r="R61" s="29"/>
      <c r="S61" s="29"/>
      <c r="T61" s="29"/>
      <c r="U61" s="29"/>
      <c r="V61" s="29"/>
      <c r="W61" s="29"/>
      <c r="X61" s="29"/>
      <c r="Y61" s="29"/>
      <c r="Z61" s="29"/>
      <c r="AA61" s="29"/>
      <c r="AB61" s="29"/>
      <c r="AC61" s="29"/>
      <c r="AD61" s="29"/>
      <c r="AE61" s="29"/>
      <c r="AF61" s="29"/>
      <c r="AG61" s="29"/>
      <c r="AH61" s="29"/>
      <c r="AI61" s="30"/>
      <c r="AJ61" s="30"/>
      <c r="AK61" s="30"/>
      <c r="AL61" s="30"/>
      <c r="AM61" s="30"/>
      <c r="AN61" s="30"/>
      <c r="AO61" s="30"/>
      <c r="AP61" s="30"/>
      <c r="AQ61" s="30"/>
      <c r="AR61" s="30"/>
      <c r="AS61" s="30"/>
      <c r="AT61" s="30"/>
      <c r="AU61" s="30"/>
      <c r="AV61" s="30"/>
      <c r="AW61" s="30"/>
      <c r="AX61" s="30"/>
      <c r="AY61" s="30"/>
      <c r="AZ61" s="30"/>
      <c r="BA61" s="30"/>
      <c r="BB61" s="30"/>
      <c r="BC61" s="29"/>
      <c r="BD61" s="29"/>
      <c r="BE61" s="29"/>
      <c r="BF61" s="29"/>
      <c r="BG61" s="29"/>
      <c r="BH61" s="29"/>
      <c r="BI61" s="9"/>
    </row>
    <row r="62" spans="1:62" ht="54" customHeight="1" x14ac:dyDescent="0.2">
      <c r="B62" s="5"/>
      <c r="C62" s="155" t="s">
        <v>6</v>
      </c>
      <c r="D62" s="155"/>
      <c r="E62" s="155"/>
      <c r="F62" s="155"/>
      <c r="G62" s="155"/>
      <c r="H62" s="155"/>
      <c r="I62" s="155"/>
      <c r="J62" s="155"/>
      <c r="K62" s="155"/>
      <c r="L62" s="155"/>
      <c r="M62" s="155"/>
      <c r="N62" s="155"/>
      <c r="O62" s="270" t="s">
        <v>46</v>
      </c>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0"/>
      <c r="AY62" s="270"/>
      <c r="AZ62" s="270"/>
      <c r="BA62" s="270"/>
      <c r="BB62" s="270"/>
      <c r="BC62" s="270"/>
      <c r="BD62" s="270"/>
      <c r="BE62" s="270"/>
      <c r="BF62" s="270"/>
      <c r="BG62" s="270"/>
      <c r="BH62" s="270"/>
      <c r="BI62" s="9"/>
    </row>
    <row r="63" spans="1:62" ht="18" customHeight="1" x14ac:dyDescent="0.2">
      <c r="B63" s="5"/>
      <c r="C63" s="155" t="s">
        <v>7</v>
      </c>
      <c r="D63" s="155"/>
      <c r="E63" s="155"/>
      <c r="F63" s="155"/>
      <c r="G63" s="155"/>
      <c r="H63" s="155"/>
      <c r="I63" s="155"/>
      <c r="J63" s="155"/>
      <c r="K63" s="155"/>
      <c r="L63" s="155"/>
      <c r="M63" s="155"/>
      <c r="N63" s="155"/>
      <c r="O63" s="158" t="s">
        <v>47</v>
      </c>
      <c r="P63" s="158"/>
      <c r="Q63" s="158"/>
      <c r="R63" s="158"/>
      <c r="S63" s="29"/>
      <c r="T63" s="29"/>
      <c r="U63" s="29"/>
      <c r="V63" s="29"/>
      <c r="W63" s="29"/>
      <c r="X63" s="29"/>
      <c r="Y63" s="29"/>
      <c r="Z63" s="29"/>
      <c r="AA63" s="29"/>
      <c r="AB63" s="29"/>
      <c r="AC63" s="29"/>
      <c r="AD63" s="29"/>
      <c r="AE63" s="29"/>
      <c r="AF63" s="29"/>
      <c r="AG63" s="29"/>
      <c r="AH63" s="29"/>
      <c r="AI63" s="30"/>
      <c r="AJ63" s="30"/>
      <c r="AK63" s="30"/>
      <c r="AL63" s="30"/>
      <c r="AM63" s="30"/>
      <c r="AN63" s="30"/>
      <c r="AO63" s="30"/>
      <c r="AP63" s="30"/>
      <c r="AQ63" s="30"/>
      <c r="AR63" s="30"/>
      <c r="AS63" s="30"/>
      <c r="AT63" s="30"/>
      <c r="AU63" s="30"/>
      <c r="AV63" s="30"/>
      <c r="AW63" s="30"/>
      <c r="AX63" s="30"/>
      <c r="AY63" s="30"/>
      <c r="AZ63" s="30"/>
      <c r="BA63" s="30"/>
      <c r="BB63" s="30"/>
      <c r="BC63" s="29"/>
      <c r="BD63" s="29"/>
      <c r="BE63" s="29"/>
      <c r="BF63" s="29"/>
      <c r="BG63" s="29"/>
      <c r="BH63" s="29"/>
      <c r="BI63" s="9"/>
    </row>
    <row r="64" spans="1:62" ht="18" customHeight="1" x14ac:dyDescent="0.2">
      <c r="B64" s="5"/>
      <c r="C64" s="155" t="s">
        <v>10</v>
      </c>
      <c r="D64" s="155"/>
      <c r="E64" s="155"/>
      <c r="F64" s="155"/>
      <c r="G64" s="155"/>
      <c r="H64" s="155"/>
      <c r="I64" s="155"/>
      <c r="J64" s="155"/>
      <c r="K64" s="155"/>
      <c r="L64" s="155"/>
      <c r="M64" s="155"/>
      <c r="N64" s="155"/>
      <c r="O64" s="160">
        <v>0.7</v>
      </c>
      <c r="P64" s="158"/>
      <c r="Q64" s="158"/>
      <c r="R64" s="29"/>
      <c r="S64" s="29"/>
      <c r="T64" s="29"/>
      <c r="U64" s="29"/>
      <c r="V64" s="29"/>
      <c r="W64" s="29"/>
      <c r="X64" s="29"/>
      <c r="Y64" s="29"/>
      <c r="Z64" s="29"/>
      <c r="AA64" s="29"/>
      <c r="AB64" s="29"/>
      <c r="AC64" s="29"/>
      <c r="AD64" s="29"/>
      <c r="AE64" s="29"/>
      <c r="AF64" s="29"/>
      <c r="AG64" s="29"/>
      <c r="AH64" s="29"/>
      <c r="AI64" s="30"/>
      <c r="AJ64" s="30"/>
      <c r="AK64" s="30"/>
      <c r="AL64" s="30"/>
      <c r="AM64" s="30"/>
      <c r="AN64" s="30"/>
      <c r="AO64" s="30"/>
      <c r="AP64" s="30"/>
      <c r="AQ64" s="30"/>
      <c r="AR64" s="30"/>
      <c r="AS64" s="30"/>
      <c r="AT64" s="30"/>
      <c r="AU64" s="30"/>
      <c r="AV64" s="30"/>
      <c r="AW64" s="30"/>
      <c r="AX64" s="30"/>
      <c r="AY64" s="30"/>
      <c r="AZ64" s="30"/>
      <c r="BA64" s="30"/>
      <c r="BB64" s="30"/>
      <c r="BC64" s="29"/>
      <c r="BD64" s="29"/>
      <c r="BE64" s="29"/>
      <c r="BF64" s="29"/>
      <c r="BG64" s="29"/>
      <c r="BH64" s="29"/>
      <c r="BI64" s="9"/>
    </row>
    <row r="65" spans="2:62" ht="18" customHeight="1" x14ac:dyDescent="0.2">
      <c r="B65" s="5"/>
      <c r="C65" s="155" t="s">
        <v>8</v>
      </c>
      <c r="D65" s="155"/>
      <c r="E65" s="155"/>
      <c r="F65" s="155"/>
      <c r="G65" s="155"/>
      <c r="H65" s="155"/>
      <c r="I65" s="155"/>
      <c r="J65" s="155"/>
      <c r="K65" s="155"/>
      <c r="L65" s="155"/>
      <c r="M65" s="155"/>
      <c r="N65" s="155"/>
      <c r="O65" s="158" t="s">
        <v>119</v>
      </c>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9"/>
    </row>
    <row r="66" spans="2:62" ht="18" customHeight="1" thickBot="1" x14ac:dyDescent="0.25">
      <c r="B66" s="12"/>
      <c r="C66" s="24"/>
      <c r="D66" s="24"/>
      <c r="E66" s="24"/>
      <c r="F66" s="24"/>
      <c r="G66" s="24"/>
      <c r="H66" s="24"/>
      <c r="I66" s="24"/>
      <c r="J66" s="24"/>
      <c r="K66" s="24"/>
      <c r="L66" s="24"/>
      <c r="M66" s="24"/>
      <c r="N66" s="24"/>
      <c r="O66" s="2"/>
      <c r="P66" s="2"/>
      <c r="Q66" s="2"/>
      <c r="R66" s="2"/>
      <c r="S66" s="2"/>
      <c r="T66" s="2"/>
      <c r="U66" s="2"/>
      <c r="V66" s="2"/>
      <c r="W66" s="2"/>
      <c r="X66" s="2"/>
      <c r="Y66" s="2"/>
      <c r="Z66" s="2"/>
      <c r="AA66" s="2"/>
      <c r="AB66" s="2"/>
      <c r="AC66" s="2"/>
      <c r="AD66" s="2"/>
      <c r="AE66" s="2"/>
      <c r="AF66" s="2"/>
      <c r="AG66" s="2"/>
      <c r="AH66" s="2"/>
      <c r="AI66" s="25"/>
      <c r="AJ66" s="25"/>
      <c r="AK66" s="25"/>
      <c r="AL66" s="25"/>
      <c r="AM66" s="25"/>
      <c r="AN66" s="25"/>
      <c r="AO66" s="25"/>
      <c r="AP66" s="25"/>
      <c r="AQ66" s="25"/>
      <c r="AR66" s="25"/>
      <c r="AS66" s="25"/>
      <c r="AT66" s="25"/>
      <c r="AU66" s="25"/>
      <c r="AV66" s="25"/>
      <c r="AW66" s="25"/>
      <c r="AX66" s="25"/>
      <c r="AY66" s="25"/>
      <c r="AZ66" s="25"/>
      <c r="BA66" s="25"/>
      <c r="BB66" s="25"/>
      <c r="BC66" s="16"/>
      <c r="BD66" s="16"/>
      <c r="BE66" s="16"/>
      <c r="BF66" s="16"/>
      <c r="BG66" s="16"/>
      <c r="BH66" s="16"/>
      <c r="BI66" s="17"/>
    </row>
    <row r="67" spans="2:62" ht="18" customHeight="1" x14ac:dyDescent="0.2">
      <c r="B67" s="122" t="s">
        <v>12</v>
      </c>
      <c r="C67" s="162"/>
      <c r="D67" s="162"/>
      <c r="E67" s="162"/>
      <c r="F67" s="162"/>
      <c r="G67" s="162"/>
      <c r="H67" s="162"/>
      <c r="I67" s="162"/>
      <c r="J67" s="162"/>
      <c r="K67" s="162"/>
      <c r="L67" s="162"/>
      <c r="M67" s="162"/>
      <c r="N67" s="162"/>
      <c r="O67" s="162"/>
      <c r="P67" s="162"/>
      <c r="Q67" s="162"/>
      <c r="R67" s="162"/>
      <c r="S67" s="162"/>
      <c r="T67" s="123"/>
      <c r="U67" s="122" t="s">
        <v>13</v>
      </c>
      <c r="V67" s="162"/>
      <c r="W67" s="162"/>
      <c r="X67" s="162"/>
      <c r="Y67" s="162"/>
      <c r="Z67" s="123"/>
      <c r="AA67" s="128" t="s">
        <v>2</v>
      </c>
      <c r="AB67" s="129"/>
      <c r="AC67" s="129"/>
      <c r="AD67" s="129"/>
      <c r="AE67" s="130"/>
      <c r="AF67" s="122" t="s">
        <v>32</v>
      </c>
      <c r="AG67" s="123"/>
      <c r="AH67" s="122" t="s">
        <v>21</v>
      </c>
      <c r="AI67" s="123"/>
      <c r="AJ67" s="122" t="s">
        <v>22</v>
      </c>
      <c r="AK67" s="123"/>
      <c r="AL67" s="122" t="s">
        <v>23</v>
      </c>
      <c r="AM67" s="123"/>
      <c r="AN67" s="122" t="s">
        <v>24</v>
      </c>
      <c r="AO67" s="123"/>
      <c r="AP67" s="122" t="s">
        <v>25</v>
      </c>
      <c r="AQ67" s="123"/>
      <c r="AR67" s="122" t="s">
        <v>26</v>
      </c>
      <c r="AS67" s="123"/>
      <c r="AT67" s="122" t="s">
        <v>27</v>
      </c>
      <c r="AU67" s="123"/>
      <c r="AV67" s="122" t="s">
        <v>28</v>
      </c>
      <c r="AW67" s="123"/>
      <c r="AX67" s="122" t="s">
        <v>29</v>
      </c>
      <c r="AY67" s="123"/>
      <c r="AZ67" s="122" t="s">
        <v>30</v>
      </c>
      <c r="BA67" s="123"/>
      <c r="BB67" s="122" t="s">
        <v>31</v>
      </c>
      <c r="BC67" s="123"/>
      <c r="BD67" s="128" t="s">
        <v>9</v>
      </c>
      <c r="BE67" s="129"/>
      <c r="BF67" s="129"/>
      <c r="BG67" s="129"/>
      <c r="BH67" s="129"/>
      <c r="BI67" s="130"/>
    </row>
    <row r="68" spans="2:62" ht="18" customHeight="1" x14ac:dyDescent="0.2">
      <c r="B68" s="124"/>
      <c r="C68" s="163"/>
      <c r="D68" s="163"/>
      <c r="E68" s="163"/>
      <c r="F68" s="163"/>
      <c r="G68" s="163"/>
      <c r="H68" s="163"/>
      <c r="I68" s="163"/>
      <c r="J68" s="163"/>
      <c r="K68" s="163"/>
      <c r="L68" s="163"/>
      <c r="M68" s="163"/>
      <c r="N68" s="163"/>
      <c r="O68" s="163"/>
      <c r="P68" s="163"/>
      <c r="Q68" s="163"/>
      <c r="R68" s="163"/>
      <c r="S68" s="163"/>
      <c r="T68" s="125"/>
      <c r="U68" s="124"/>
      <c r="V68" s="163"/>
      <c r="W68" s="163"/>
      <c r="X68" s="163"/>
      <c r="Y68" s="163"/>
      <c r="Z68" s="125"/>
      <c r="AA68" s="131"/>
      <c r="AB68" s="132"/>
      <c r="AC68" s="132"/>
      <c r="AD68" s="132"/>
      <c r="AE68" s="133"/>
      <c r="AF68" s="124"/>
      <c r="AG68" s="125"/>
      <c r="AH68" s="124"/>
      <c r="AI68" s="125"/>
      <c r="AJ68" s="124"/>
      <c r="AK68" s="125"/>
      <c r="AL68" s="124"/>
      <c r="AM68" s="125"/>
      <c r="AN68" s="124"/>
      <c r="AO68" s="125"/>
      <c r="AP68" s="124"/>
      <c r="AQ68" s="125"/>
      <c r="AR68" s="124"/>
      <c r="AS68" s="125"/>
      <c r="AT68" s="124"/>
      <c r="AU68" s="125"/>
      <c r="AV68" s="124"/>
      <c r="AW68" s="125"/>
      <c r="AX68" s="124"/>
      <c r="AY68" s="125"/>
      <c r="AZ68" s="124"/>
      <c r="BA68" s="125"/>
      <c r="BB68" s="124"/>
      <c r="BC68" s="125"/>
      <c r="BD68" s="131"/>
      <c r="BE68" s="132"/>
      <c r="BF68" s="132"/>
      <c r="BG68" s="132"/>
      <c r="BH68" s="132"/>
      <c r="BI68" s="133"/>
    </row>
    <row r="69" spans="2:62" ht="18" customHeight="1" thickBot="1" x14ac:dyDescent="0.25">
      <c r="B69" s="126"/>
      <c r="C69" s="164"/>
      <c r="D69" s="164"/>
      <c r="E69" s="164"/>
      <c r="F69" s="164"/>
      <c r="G69" s="164"/>
      <c r="H69" s="164"/>
      <c r="I69" s="164"/>
      <c r="J69" s="164"/>
      <c r="K69" s="164"/>
      <c r="L69" s="164"/>
      <c r="M69" s="164"/>
      <c r="N69" s="164"/>
      <c r="O69" s="164"/>
      <c r="P69" s="164"/>
      <c r="Q69" s="164"/>
      <c r="R69" s="164"/>
      <c r="S69" s="164"/>
      <c r="T69" s="127"/>
      <c r="U69" s="126"/>
      <c r="V69" s="164"/>
      <c r="W69" s="164"/>
      <c r="X69" s="164"/>
      <c r="Y69" s="164"/>
      <c r="Z69" s="127"/>
      <c r="AA69" s="152"/>
      <c r="AB69" s="153"/>
      <c r="AC69" s="153"/>
      <c r="AD69" s="153"/>
      <c r="AE69" s="154"/>
      <c r="AF69" s="126"/>
      <c r="AG69" s="127"/>
      <c r="AH69" s="126"/>
      <c r="AI69" s="127"/>
      <c r="AJ69" s="126"/>
      <c r="AK69" s="127"/>
      <c r="AL69" s="126"/>
      <c r="AM69" s="127"/>
      <c r="AN69" s="126"/>
      <c r="AO69" s="127"/>
      <c r="AP69" s="126"/>
      <c r="AQ69" s="127"/>
      <c r="AR69" s="126"/>
      <c r="AS69" s="127"/>
      <c r="AT69" s="126"/>
      <c r="AU69" s="127"/>
      <c r="AV69" s="126"/>
      <c r="AW69" s="127"/>
      <c r="AX69" s="126"/>
      <c r="AY69" s="127"/>
      <c r="AZ69" s="126"/>
      <c r="BA69" s="127"/>
      <c r="BB69" s="126"/>
      <c r="BC69" s="127"/>
      <c r="BD69" s="131"/>
      <c r="BE69" s="132"/>
      <c r="BF69" s="132"/>
      <c r="BG69" s="132"/>
      <c r="BH69" s="132"/>
      <c r="BI69" s="133"/>
    </row>
    <row r="70" spans="2:62" ht="18" customHeight="1" x14ac:dyDescent="0.2">
      <c r="B70" s="277" t="s">
        <v>554</v>
      </c>
      <c r="C70" s="278"/>
      <c r="D70" s="278"/>
      <c r="E70" s="278"/>
      <c r="F70" s="278"/>
      <c r="G70" s="278"/>
      <c r="H70" s="278"/>
      <c r="I70" s="278"/>
      <c r="J70" s="278"/>
      <c r="K70" s="278"/>
      <c r="L70" s="278"/>
      <c r="M70" s="278"/>
      <c r="N70" s="278"/>
      <c r="O70" s="278"/>
      <c r="P70" s="278"/>
      <c r="Q70" s="278"/>
      <c r="R70" s="278"/>
      <c r="S70" s="278"/>
      <c r="T70" s="279"/>
      <c r="U70" s="168" t="s">
        <v>58</v>
      </c>
      <c r="V70" s="169"/>
      <c r="W70" s="170"/>
      <c r="X70" s="170"/>
      <c r="Y70" s="170"/>
      <c r="Z70" s="171"/>
      <c r="AA70" s="172">
        <v>0.10362429879139694</v>
      </c>
      <c r="AB70" s="173"/>
      <c r="AC70" s="173"/>
      <c r="AD70" s="173"/>
      <c r="AE70" s="174"/>
      <c r="AF70" s="275">
        <v>1573</v>
      </c>
      <c r="AG70" s="276"/>
      <c r="AH70" s="275">
        <v>1573</v>
      </c>
      <c r="AI70" s="276"/>
      <c r="AJ70" s="275">
        <v>1573</v>
      </c>
      <c r="AK70" s="276"/>
      <c r="AL70" s="275">
        <v>1573</v>
      </c>
      <c r="AM70" s="276"/>
      <c r="AN70" s="275">
        <v>1573</v>
      </c>
      <c r="AO70" s="276"/>
      <c r="AP70" s="275">
        <v>1573</v>
      </c>
      <c r="AQ70" s="276"/>
      <c r="AR70" s="275">
        <v>1573</v>
      </c>
      <c r="AS70" s="276"/>
      <c r="AT70" s="275">
        <v>1573</v>
      </c>
      <c r="AU70" s="276"/>
      <c r="AV70" s="275">
        <v>1573</v>
      </c>
      <c r="AW70" s="276"/>
      <c r="AX70" s="275">
        <v>1573</v>
      </c>
      <c r="AY70" s="276"/>
      <c r="AZ70" s="275">
        <v>1573</v>
      </c>
      <c r="BA70" s="276"/>
      <c r="BB70" s="275">
        <v>1573</v>
      </c>
      <c r="BC70" s="276"/>
      <c r="BD70" s="282">
        <v>295438713.31999999</v>
      </c>
      <c r="BE70" s="283"/>
      <c r="BF70" s="283"/>
      <c r="BG70" s="283"/>
      <c r="BH70" s="283"/>
      <c r="BI70" s="284"/>
      <c r="BJ70" s="36"/>
    </row>
    <row r="71" spans="2:62" ht="18" customHeight="1" x14ac:dyDescent="0.2">
      <c r="B71" s="222" t="s">
        <v>555</v>
      </c>
      <c r="C71" s="223"/>
      <c r="D71" s="223"/>
      <c r="E71" s="223"/>
      <c r="F71" s="223"/>
      <c r="G71" s="223"/>
      <c r="H71" s="223"/>
      <c r="I71" s="223"/>
      <c r="J71" s="223"/>
      <c r="K71" s="223"/>
      <c r="L71" s="223"/>
      <c r="M71" s="223"/>
      <c r="N71" s="223"/>
      <c r="O71" s="223"/>
      <c r="P71" s="223"/>
      <c r="Q71" s="223"/>
      <c r="R71" s="223"/>
      <c r="S71" s="223"/>
      <c r="T71" s="224"/>
      <c r="U71" s="60" t="s">
        <v>59</v>
      </c>
      <c r="V71" s="61"/>
      <c r="W71" s="61"/>
      <c r="X71" s="61"/>
      <c r="Y71" s="61"/>
      <c r="Z71" s="62"/>
      <c r="AA71" s="94">
        <v>1.2857589718546074E-2</v>
      </c>
      <c r="AB71" s="95"/>
      <c r="AC71" s="95"/>
      <c r="AD71" s="95"/>
      <c r="AE71" s="96"/>
      <c r="AF71" s="218">
        <v>437</v>
      </c>
      <c r="AG71" s="219"/>
      <c r="AH71" s="218">
        <v>437</v>
      </c>
      <c r="AI71" s="219"/>
      <c r="AJ71" s="218">
        <v>437</v>
      </c>
      <c r="AK71" s="219"/>
      <c r="AL71" s="218">
        <v>437</v>
      </c>
      <c r="AM71" s="219"/>
      <c r="AN71" s="218">
        <v>437</v>
      </c>
      <c r="AO71" s="219"/>
      <c r="AP71" s="218">
        <v>437</v>
      </c>
      <c r="AQ71" s="219"/>
      <c r="AR71" s="218">
        <v>437</v>
      </c>
      <c r="AS71" s="219"/>
      <c r="AT71" s="218">
        <v>437</v>
      </c>
      <c r="AU71" s="219"/>
      <c r="AV71" s="218">
        <v>437</v>
      </c>
      <c r="AW71" s="219"/>
      <c r="AX71" s="218">
        <v>437</v>
      </c>
      <c r="AY71" s="219"/>
      <c r="AZ71" s="218">
        <v>437</v>
      </c>
      <c r="BA71" s="219"/>
      <c r="BB71" s="218">
        <v>437</v>
      </c>
      <c r="BC71" s="219"/>
      <c r="BD71" s="231">
        <v>73786164.709999993</v>
      </c>
      <c r="BE71" s="232"/>
      <c r="BF71" s="232"/>
      <c r="BG71" s="232"/>
      <c r="BH71" s="232"/>
      <c r="BI71" s="233"/>
      <c r="BJ71" s="36"/>
    </row>
    <row r="72" spans="2:62" ht="18" customHeight="1" x14ac:dyDescent="0.2">
      <c r="B72" s="234" t="s">
        <v>556</v>
      </c>
      <c r="C72" s="235"/>
      <c r="D72" s="235"/>
      <c r="E72" s="235"/>
      <c r="F72" s="235"/>
      <c r="G72" s="235"/>
      <c r="H72" s="235"/>
      <c r="I72" s="235"/>
      <c r="J72" s="235"/>
      <c r="K72" s="235"/>
      <c r="L72" s="235"/>
      <c r="M72" s="235"/>
      <c r="N72" s="235"/>
      <c r="O72" s="235"/>
      <c r="P72" s="235"/>
      <c r="Q72" s="235"/>
      <c r="R72" s="235"/>
      <c r="S72" s="235"/>
      <c r="T72" s="236"/>
      <c r="U72" s="83" t="s">
        <v>60</v>
      </c>
      <c r="V72" s="84"/>
      <c r="W72" s="84"/>
      <c r="X72" s="84"/>
      <c r="Y72" s="84"/>
      <c r="Z72" s="85"/>
      <c r="AA72" s="86">
        <v>2.2685313153915343E-3</v>
      </c>
      <c r="AB72" s="87"/>
      <c r="AC72" s="87"/>
      <c r="AD72" s="87"/>
      <c r="AE72" s="88"/>
      <c r="AF72" s="220">
        <v>23</v>
      </c>
      <c r="AG72" s="221"/>
      <c r="AH72" s="220">
        <v>23</v>
      </c>
      <c r="AI72" s="221"/>
      <c r="AJ72" s="220">
        <v>23</v>
      </c>
      <c r="AK72" s="221"/>
      <c r="AL72" s="220">
        <v>23</v>
      </c>
      <c r="AM72" s="221"/>
      <c r="AN72" s="220">
        <v>23</v>
      </c>
      <c r="AO72" s="221"/>
      <c r="AP72" s="220">
        <v>23</v>
      </c>
      <c r="AQ72" s="221"/>
      <c r="AR72" s="220">
        <v>23</v>
      </c>
      <c r="AS72" s="221"/>
      <c r="AT72" s="220">
        <v>23</v>
      </c>
      <c r="AU72" s="221"/>
      <c r="AV72" s="220">
        <v>23</v>
      </c>
      <c r="AW72" s="221"/>
      <c r="AX72" s="220">
        <v>23</v>
      </c>
      <c r="AY72" s="221"/>
      <c r="AZ72" s="220">
        <v>23</v>
      </c>
      <c r="BA72" s="221"/>
      <c r="BB72" s="220">
        <v>23</v>
      </c>
      <c r="BC72" s="221"/>
      <c r="BD72" s="97">
        <v>3584752.94</v>
      </c>
      <c r="BE72" s="98"/>
      <c r="BF72" s="98"/>
      <c r="BG72" s="98"/>
      <c r="BH72" s="98"/>
      <c r="BI72" s="99"/>
      <c r="BJ72" s="36"/>
    </row>
    <row r="73" spans="2:62" ht="18" customHeight="1" x14ac:dyDescent="0.2">
      <c r="B73" s="222" t="s">
        <v>557</v>
      </c>
      <c r="C73" s="223"/>
      <c r="D73" s="223"/>
      <c r="E73" s="223"/>
      <c r="F73" s="223"/>
      <c r="G73" s="223"/>
      <c r="H73" s="223"/>
      <c r="I73" s="223"/>
      <c r="J73" s="223"/>
      <c r="K73" s="223"/>
      <c r="L73" s="223"/>
      <c r="M73" s="223"/>
      <c r="N73" s="223"/>
      <c r="O73" s="223"/>
      <c r="P73" s="223"/>
      <c r="Q73" s="223"/>
      <c r="R73" s="223"/>
      <c r="S73" s="223"/>
      <c r="T73" s="224"/>
      <c r="U73" s="60" t="s">
        <v>61</v>
      </c>
      <c r="V73" s="61"/>
      <c r="W73" s="61"/>
      <c r="X73" s="61"/>
      <c r="Y73" s="61"/>
      <c r="Z73" s="62"/>
      <c r="AA73" s="94">
        <v>1.461645508557999E-2</v>
      </c>
      <c r="AB73" s="95"/>
      <c r="AC73" s="95"/>
      <c r="AD73" s="95"/>
      <c r="AE73" s="96"/>
      <c r="AF73" s="218"/>
      <c r="AG73" s="219"/>
      <c r="AH73" s="218"/>
      <c r="AI73" s="219"/>
      <c r="AJ73" s="218"/>
      <c r="AK73" s="219"/>
      <c r="AL73" s="218"/>
      <c r="AM73" s="219"/>
      <c r="AN73" s="218"/>
      <c r="AO73" s="219"/>
      <c r="AP73" s="218"/>
      <c r="AQ73" s="219"/>
      <c r="AR73" s="218"/>
      <c r="AS73" s="219"/>
      <c r="AT73" s="218"/>
      <c r="AU73" s="219"/>
      <c r="AV73" s="218"/>
      <c r="AW73" s="219"/>
      <c r="AX73" s="218"/>
      <c r="AY73" s="219"/>
      <c r="AZ73" s="218"/>
      <c r="BA73" s="219"/>
      <c r="BB73" s="218"/>
      <c r="BC73" s="247"/>
      <c r="BD73" s="178">
        <v>0</v>
      </c>
      <c r="BE73" s="179"/>
      <c r="BF73" s="179"/>
      <c r="BG73" s="179"/>
      <c r="BH73" s="179"/>
      <c r="BI73" s="180"/>
      <c r="BJ73" s="36"/>
    </row>
    <row r="74" spans="2:62" ht="18" customHeight="1" x14ac:dyDescent="0.2">
      <c r="B74" s="234" t="s">
        <v>558</v>
      </c>
      <c r="C74" s="235"/>
      <c r="D74" s="235"/>
      <c r="E74" s="235"/>
      <c r="F74" s="235"/>
      <c r="G74" s="235"/>
      <c r="H74" s="235"/>
      <c r="I74" s="235"/>
      <c r="J74" s="235"/>
      <c r="K74" s="235"/>
      <c r="L74" s="235"/>
      <c r="M74" s="235"/>
      <c r="N74" s="235"/>
      <c r="O74" s="235"/>
      <c r="P74" s="235"/>
      <c r="Q74" s="235"/>
      <c r="R74" s="235"/>
      <c r="S74" s="235"/>
      <c r="T74" s="236"/>
      <c r="U74" s="83" t="s">
        <v>62</v>
      </c>
      <c r="V74" s="84"/>
      <c r="W74" s="84"/>
      <c r="X74" s="84"/>
      <c r="Y74" s="84"/>
      <c r="Z74" s="85"/>
      <c r="AA74" s="86">
        <v>4.138227356298288E-4</v>
      </c>
      <c r="AB74" s="87"/>
      <c r="AC74" s="87"/>
      <c r="AD74" s="87"/>
      <c r="AE74" s="88"/>
      <c r="AF74" s="220"/>
      <c r="AG74" s="221"/>
      <c r="AH74" s="220"/>
      <c r="AI74" s="221"/>
      <c r="AJ74" s="220"/>
      <c r="AK74" s="221"/>
      <c r="AL74" s="220"/>
      <c r="AM74" s="221"/>
      <c r="AN74" s="220"/>
      <c r="AO74" s="221"/>
      <c r="AP74" s="220"/>
      <c r="AQ74" s="221"/>
      <c r="AR74" s="220"/>
      <c r="AS74" s="221"/>
      <c r="AT74" s="220"/>
      <c r="AU74" s="221"/>
      <c r="AV74" s="220"/>
      <c r="AW74" s="221"/>
      <c r="AX74" s="220"/>
      <c r="AY74" s="221"/>
      <c r="AZ74" s="220"/>
      <c r="BA74" s="221"/>
      <c r="BB74" s="220"/>
      <c r="BC74" s="246"/>
      <c r="BD74" s="181">
        <v>0</v>
      </c>
      <c r="BE74" s="182"/>
      <c r="BF74" s="182"/>
      <c r="BG74" s="182"/>
      <c r="BH74" s="182"/>
      <c r="BI74" s="183"/>
      <c r="BJ74" s="36"/>
    </row>
    <row r="75" spans="2:62" ht="18" customHeight="1" x14ac:dyDescent="0.2">
      <c r="B75" s="222" t="s">
        <v>559</v>
      </c>
      <c r="C75" s="223"/>
      <c r="D75" s="223"/>
      <c r="E75" s="223"/>
      <c r="F75" s="223"/>
      <c r="G75" s="223"/>
      <c r="H75" s="223"/>
      <c r="I75" s="223"/>
      <c r="J75" s="223"/>
      <c r="K75" s="223"/>
      <c r="L75" s="223"/>
      <c r="M75" s="223"/>
      <c r="N75" s="223"/>
      <c r="O75" s="223"/>
      <c r="P75" s="223"/>
      <c r="Q75" s="223"/>
      <c r="R75" s="223"/>
      <c r="S75" s="223"/>
      <c r="T75" s="224"/>
      <c r="U75" s="60" t="s">
        <v>63</v>
      </c>
      <c r="V75" s="61"/>
      <c r="W75" s="61"/>
      <c r="X75" s="61"/>
      <c r="Y75" s="61"/>
      <c r="Z75" s="62"/>
      <c r="AA75" s="94">
        <v>1.520247825042299E-4</v>
      </c>
      <c r="AB75" s="95"/>
      <c r="AC75" s="95"/>
      <c r="AD75" s="95"/>
      <c r="AE75" s="96"/>
      <c r="AF75" s="218"/>
      <c r="AG75" s="219"/>
      <c r="AH75" s="218"/>
      <c r="AI75" s="219"/>
      <c r="AJ75" s="218"/>
      <c r="AK75" s="219"/>
      <c r="AL75" s="218"/>
      <c r="AM75" s="219"/>
      <c r="AN75" s="218"/>
      <c r="AO75" s="219"/>
      <c r="AP75" s="218"/>
      <c r="AQ75" s="219"/>
      <c r="AR75" s="218"/>
      <c r="AS75" s="219"/>
      <c r="AT75" s="218"/>
      <c r="AU75" s="219"/>
      <c r="AV75" s="218"/>
      <c r="AW75" s="219"/>
      <c r="AX75" s="218"/>
      <c r="AY75" s="219"/>
      <c r="AZ75" s="218"/>
      <c r="BA75" s="219"/>
      <c r="BB75" s="218"/>
      <c r="BC75" s="247"/>
      <c r="BD75" s="178">
        <v>0</v>
      </c>
      <c r="BE75" s="179"/>
      <c r="BF75" s="179"/>
      <c r="BG75" s="179"/>
      <c r="BH75" s="179"/>
      <c r="BI75" s="180"/>
      <c r="BJ75" s="36"/>
    </row>
    <row r="76" spans="2:62" ht="18" customHeight="1" x14ac:dyDescent="0.2">
      <c r="B76" s="234" t="s">
        <v>560</v>
      </c>
      <c r="C76" s="235"/>
      <c r="D76" s="235"/>
      <c r="E76" s="235"/>
      <c r="F76" s="235"/>
      <c r="G76" s="235"/>
      <c r="H76" s="235"/>
      <c r="I76" s="235"/>
      <c r="J76" s="235"/>
      <c r="K76" s="235"/>
      <c r="L76" s="235"/>
      <c r="M76" s="235"/>
      <c r="N76" s="235"/>
      <c r="O76" s="235"/>
      <c r="P76" s="235"/>
      <c r="Q76" s="235"/>
      <c r="R76" s="235"/>
      <c r="S76" s="235"/>
      <c r="T76" s="236"/>
      <c r="U76" s="83" t="s">
        <v>64</v>
      </c>
      <c r="V76" s="84"/>
      <c r="W76" s="84"/>
      <c r="X76" s="84"/>
      <c r="Y76" s="84"/>
      <c r="Z76" s="85"/>
      <c r="AA76" s="86">
        <v>3.1387832660564039E-4</v>
      </c>
      <c r="AB76" s="87"/>
      <c r="AC76" s="87"/>
      <c r="AD76" s="87"/>
      <c r="AE76" s="88"/>
      <c r="AF76" s="220">
        <v>42</v>
      </c>
      <c r="AG76" s="221"/>
      <c r="AH76" s="220">
        <v>42</v>
      </c>
      <c r="AI76" s="221"/>
      <c r="AJ76" s="220">
        <v>42</v>
      </c>
      <c r="AK76" s="221"/>
      <c r="AL76" s="220">
        <v>42</v>
      </c>
      <c r="AM76" s="221"/>
      <c r="AN76" s="220">
        <v>42</v>
      </c>
      <c r="AO76" s="221"/>
      <c r="AP76" s="220">
        <v>42</v>
      </c>
      <c r="AQ76" s="221"/>
      <c r="AR76" s="220">
        <v>42</v>
      </c>
      <c r="AS76" s="221"/>
      <c r="AT76" s="220">
        <v>42</v>
      </c>
      <c r="AU76" s="221"/>
      <c r="AV76" s="220">
        <v>42</v>
      </c>
      <c r="AW76" s="221"/>
      <c r="AX76" s="220">
        <v>42</v>
      </c>
      <c r="AY76" s="221"/>
      <c r="AZ76" s="220">
        <v>42</v>
      </c>
      <c r="BA76" s="221"/>
      <c r="BB76" s="220">
        <v>42</v>
      </c>
      <c r="BC76" s="221"/>
      <c r="BD76" s="97">
        <v>320366.12</v>
      </c>
      <c r="BE76" s="98"/>
      <c r="BF76" s="98"/>
      <c r="BG76" s="98"/>
      <c r="BH76" s="98"/>
      <c r="BI76" s="99"/>
      <c r="BJ76" s="36"/>
    </row>
    <row r="77" spans="2:62" ht="18" customHeight="1" x14ac:dyDescent="0.2">
      <c r="B77" s="222" t="s">
        <v>561</v>
      </c>
      <c r="C77" s="223"/>
      <c r="D77" s="223"/>
      <c r="E77" s="223"/>
      <c r="F77" s="223"/>
      <c r="G77" s="223"/>
      <c r="H77" s="223"/>
      <c r="I77" s="223"/>
      <c r="J77" s="223"/>
      <c r="K77" s="223"/>
      <c r="L77" s="223"/>
      <c r="M77" s="223"/>
      <c r="N77" s="223"/>
      <c r="O77" s="223"/>
      <c r="P77" s="223"/>
      <c r="Q77" s="223"/>
      <c r="R77" s="223"/>
      <c r="S77" s="223"/>
      <c r="T77" s="224"/>
      <c r="U77" s="60" t="s">
        <v>501</v>
      </c>
      <c r="V77" s="61"/>
      <c r="W77" s="61"/>
      <c r="X77" s="61"/>
      <c r="Y77" s="61"/>
      <c r="Z77" s="62"/>
      <c r="AA77" s="94">
        <v>2.9654400796164777E-2</v>
      </c>
      <c r="AB77" s="95"/>
      <c r="AC77" s="95"/>
      <c r="AD77" s="95"/>
      <c r="AE77" s="96"/>
      <c r="AF77" s="218">
        <v>182</v>
      </c>
      <c r="AG77" s="219"/>
      <c r="AH77" s="218">
        <v>182</v>
      </c>
      <c r="AI77" s="219"/>
      <c r="AJ77" s="218">
        <v>182</v>
      </c>
      <c r="AK77" s="219"/>
      <c r="AL77" s="218">
        <v>182</v>
      </c>
      <c r="AM77" s="219"/>
      <c r="AN77" s="218">
        <v>182</v>
      </c>
      <c r="AO77" s="219"/>
      <c r="AP77" s="218">
        <v>182</v>
      </c>
      <c r="AQ77" s="219"/>
      <c r="AR77" s="218">
        <v>182</v>
      </c>
      <c r="AS77" s="219"/>
      <c r="AT77" s="218">
        <v>182</v>
      </c>
      <c r="AU77" s="219"/>
      <c r="AV77" s="218">
        <v>182</v>
      </c>
      <c r="AW77" s="219"/>
      <c r="AX77" s="218">
        <v>182</v>
      </c>
      <c r="AY77" s="219"/>
      <c r="AZ77" s="218">
        <v>182</v>
      </c>
      <c r="BA77" s="219"/>
      <c r="BB77" s="218">
        <v>182</v>
      </c>
      <c r="BC77" s="219"/>
      <c r="BD77" s="231">
        <v>75186592.120000005</v>
      </c>
      <c r="BE77" s="232"/>
      <c r="BF77" s="232"/>
      <c r="BG77" s="232"/>
      <c r="BH77" s="232"/>
      <c r="BI77" s="233"/>
      <c r="BJ77" s="36"/>
    </row>
    <row r="78" spans="2:62" ht="18" customHeight="1" x14ac:dyDescent="0.2">
      <c r="B78" s="234" t="s">
        <v>562</v>
      </c>
      <c r="C78" s="235"/>
      <c r="D78" s="235"/>
      <c r="E78" s="235"/>
      <c r="F78" s="235"/>
      <c r="G78" s="235"/>
      <c r="H78" s="235"/>
      <c r="I78" s="235"/>
      <c r="J78" s="235"/>
      <c r="K78" s="235"/>
      <c r="L78" s="235"/>
      <c r="M78" s="235"/>
      <c r="N78" s="235"/>
      <c r="O78" s="235"/>
      <c r="P78" s="235"/>
      <c r="Q78" s="235"/>
      <c r="R78" s="235"/>
      <c r="S78" s="235"/>
      <c r="T78" s="236"/>
      <c r="U78" s="83" t="s">
        <v>502</v>
      </c>
      <c r="V78" s="84"/>
      <c r="W78" s="84"/>
      <c r="X78" s="84"/>
      <c r="Y78" s="84"/>
      <c r="Z78" s="85"/>
      <c r="AA78" s="86">
        <v>6.8398147259506699E-4</v>
      </c>
      <c r="AB78" s="87"/>
      <c r="AC78" s="87"/>
      <c r="AD78" s="87"/>
      <c r="AE78" s="88"/>
      <c r="AF78" s="220">
        <v>5</v>
      </c>
      <c r="AG78" s="221"/>
      <c r="AH78" s="220">
        <v>5</v>
      </c>
      <c r="AI78" s="221"/>
      <c r="AJ78" s="220">
        <v>5</v>
      </c>
      <c r="AK78" s="221"/>
      <c r="AL78" s="220">
        <v>5</v>
      </c>
      <c r="AM78" s="221"/>
      <c r="AN78" s="220">
        <v>5</v>
      </c>
      <c r="AO78" s="221"/>
      <c r="AP78" s="220">
        <v>5</v>
      </c>
      <c r="AQ78" s="221"/>
      <c r="AR78" s="220">
        <v>5</v>
      </c>
      <c r="AS78" s="221"/>
      <c r="AT78" s="220">
        <v>5</v>
      </c>
      <c r="AU78" s="221"/>
      <c r="AV78" s="220">
        <v>5</v>
      </c>
      <c r="AW78" s="221"/>
      <c r="AX78" s="220">
        <v>5</v>
      </c>
      <c r="AY78" s="221"/>
      <c r="AZ78" s="220">
        <v>5</v>
      </c>
      <c r="BA78" s="221"/>
      <c r="BB78" s="220">
        <v>5</v>
      </c>
      <c r="BC78" s="221"/>
      <c r="BD78" s="97">
        <v>1644645.88</v>
      </c>
      <c r="BE78" s="98"/>
      <c r="BF78" s="98"/>
      <c r="BG78" s="98"/>
      <c r="BH78" s="98"/>
      <c r="BI78" s="99"/>
      <c r="BJ78" s="36"/>
    </row>
    <row r="79" spans="2:62" ht="18" customHeight="1" x14ac:dyDescent="0.2">
      <c r="B79" s="222" t="s">
        <v>563</v>
      </c>
      <c r="C79" s="223"/>
      <c r="D79" s="223"/>
      <c r="E79" s="223"/>
      <c r="F79" s="223"/>
      <c r="G79" s="223"/>
      <c r="H79" s="223"/>
      <c r="I79" s="223"/>
      <c r="J79" s="223"/>
      <c r="K79" s="223"/>
      <c r="L79" s="223"/>
      <c r="M79" s="223"/>
      <c r="N79" s="223"/>
      <c r="O79" s="223"/>
      <c r="P79" s="223"/>
      <c r="Q79" s="223"/>
      <c r="R79" s="223"/>
      <c r="S79" s="223"/>
      <c r="T79" s="224"/>
      <c r="U79" s="60" t="s">
        <v>503</v>
      </c>
      <c r="V79" s="61"/>
      <c r="W79" s="61"/>
      <c r="X79" s="61"/>
      <c r="Y79" s="61"/>
      <c r="Z79" s="62"/>
      <c r="AA79" s="94">
        <v>2.0951437546059084E-4</v>
      </c>
      <c r="AB79" s="95"/>
      <c r="AC79" s="95"/>
      <c r="AD79" s="95"/>
      <c r="AE79" s="96"/>
      <c r="AF79" s="218"/>
      <c r="AG79" s="219"/>
      <c r="AH79" s="218"/>
      <c r="AI79" s="219"/>
      <c r="AJ79" s="218"/>
      <c r="AK79" s="219"/>
      <c r="AL79" s="218"/>
      <c r="AM79" s="219"/>
      <c r="AN79" s="218"/>
      <c r="AO79" s="219"/>
      <c r="AP79" s="218"/>
      <c r="AQ79" s="219"/>
      <c r="AR79" s="218"/>
      <c r="AS79" s="219"/>
      <c r="AT79" s="218"/>
      <c r="AU79" s="219"/>
      <c r="AV79" s="218"/>
      <c r="AW79" s="219"/>
      <c r="AX79" s="218"/>
      <c r="AY79" s="219"/>
      <c r="AZ79" s="218"/>
      <c r="BA79" s="219"/>
      <c r="BB79" s="218"/>
      <c r="BC79" s="247"/>
      <c r="BD79" s="231" t="s">
        <v>975</v>
      </c>
      <c r="BE79" s="232"/>
      <c r="BF79" s="232"/>
      <c r="BG79" s="232"/>
      <c r="BH79" s="232"/>
      <c r="BI79" s="233"/>
      <c r="BJ79" s="36"/>
    </row>
    <row r="80" spans="2:62" ht="18" customHeight="1" x14ac:dyDescent="0.2">
      <c r="B80" s="234" t="s">
        <v>564</v>
      </c>
      <c r="C80" s="235"/>
      <c r="D80" s="235"/>
      <c r="E80" s="235"/>
      <c r="F80" s="235"/>
      <c r="G80" s="235"/>
      <c r="H80" s="235"/>
      <c r="I80" s="235"/>
      <c r="J80" s="235"/>
      <c r="K80" s="235"/>
      <c r="L80" s="235"/>
      <c r="M80" s="235"/>
      <c r="N80" s="235"/>
      <c r="O80" s="235"/>
      <c r="P80" s="235"/>
      <c r="Q80" s="235"/>
      <c r="R80" s="235"/>
      <c r="S80" s="235"/>
      <c r="T80" s="236"/>
      <c r="U80" s="83" t="s">
        <v>504</v>
      </c>
      <c r="V80" s="84"/>
      <c r="W80" s="84"/>
      <c r="X80" s="84"/>
      <c r="Y80" s="84"/>
      <c r="Z80" s="85"/>
      <c r="AA80" s="86">
        <v>5.1309240242259084E-4</v>
      </c>
      <c r="AB80" s="87"/>
      <c r="AC80" s="87"/>
      <c r="AD80" s="87"/>
      <c r="AE80" s="88"/>
      <c r="AF80" s="220">
        <v>1</v>
      </c>
      <c r="AG80" s="221"/>
      <c r="AH80" s="220">
        <v>1</v>
      </c>
      <c r="AI80" s="221"/>
      <c r="AJ80" s="220">
        <v>1</v>
      </c>
      <c r="AK80" s="221"/>
      <c r="AL80" s="220">
        <v>1</v>
      </c>
      <c r="AM80" s="221"/>
      <c r="AN80" s="220">
        <v>1</v>
      </c>
      <c r="AO80" s="221"/>
      <c r="AP80" s="220">
        <v>1</v>
      </c>
      <c r="AQ80" s="221"/>
      <c r="AR80" s="220">
        <v>1</v>
      </c>
      <c r="AS80" s="221"/>
      <c r="AT80" s="220">
        <v>1</v>
      </c>
      <c r="AU80" s="221"/>
      <c r="AV80" s="220">
        <v>1</v>
      </c>
      <c r="AW80" s="221"/>
      <c r="AX80" s="220">
        <v>1</v>
      </c>
      <c r="AY80" s="221"/>
      <c r="AZ80" s="220">
        <v>1</v>
      </c>
      <c r="BA80" s="221"/>
      <c r="BB80" s="220">
        <v>1</v>
      </c>
      <c r="BC80" s="221"/>
      <c r="BD80" s="97">
        <v>900917.65</v>
      </c>
      <c r="BE80" s="98"/>
      <c r="BF80" s="98"/>
      <c r="BG80" s="98"/>
      <c r="BH80" s="98"/>
      <c r="BI80" s="99"/>
      <c r="BJ80" s="36"/>
    </row>
    <row r="81" spans="2:62" ht="18" customHeight="1" x14ac:dyDescent="0.2">
      <c r="B81" s="222" t="s">
        <v>671</v>
      </c>
      <c r="C81" s="223"/>
      <c r="D81" s="223"/>
      <c r="E81" s="223"/>
      <c r="F81" s="223"/>
      <c r="G81" s="223"/>
      <c r="H81" s="223"/>
      <c r="I81" s="223"/>
      <c r="J81" s="223"/>
      <c r="K81" s="223"/>
      <c r="L81" s="223"/>
      <c r="M81" s="223"/>
      <c r="N81" s="223"/>
      <c r="O81" s="223"/>
      <c r="P81" s="223"/>
      <c r="Q81" s="223"/>
      <c r="R81" s="223"/>
      <c r="S81" s="223"/>
      <c r="T81" s="224"/>
      <c r="U81" s="60" t="s">
        <v>505</v>
      </c>
      <c r="V81" s="61"/>
      <c r="W81" s="61"/>
      <c r="X81" s="61"/>
      <c r="Y81" s="61"/>
      <c r="Z81" s="62"/>
      <c r="AA81" s="94">
        <v>1.933713486734034E-3</v>
      </c>
      <c r="AB81" s="95"/>
      <c r="AC81" s="95"/>
      <c r="AD81" s="95"/>
      <c r="AE81" s="96"/>
      <c r="AF81" s="218">
        <v>15</v>
      </c>
      <c r="AG81" s="219"/>
      <c r="AH81" s="218">
        <v>15</v>
      </c>
      <c r="AI81" s="219"/>
      <c r="AJ81" s="218">
        <v>15</v>
      </c>
      <c r="AK81" s="219"/>
      <c r="AL81" s="218">
        <v>15</v>
      </c>
      <c r="AM81" s="219"/>
      <c r="AN81" s="218">
        <v>15</v>
      </c>
      <c r="AO81" s="219"/>
      <c r="AP81" s="218">
        <v>15</v>
      </c>
      <c r="AQ81" s="219"/>
      <c r="AR81" s="218">
        <v>15</v>
      </c>
      <c r="AS81" s="219"/>
      <c r="AT81" s="218">
        <v>15</v>
      </c>
      <c r="AU81" s="219"/>
      <c r="AV81" s="218">
        <v>15</v>
      </c>
      <c r="AW81" s="219"/>
      <c r="AX81" s="218">
        <v>15</v>
      </c>
      <c r="AY81" s="219"/>
      <c r="AZ81" s="218">
        <v>15</v>
      </c>
      <c r="BA81" s="219"/>
      <c r="BB81" s="218">
        <v>15</v>
      </c>
      <c r="BC81" s="219"/>
      <c r="BD81" s="231">
        <v>3550696.94</v>
      </c>
      <c r="BE81" s="232"/>
      <c r="BF81" s="232"/>
      <c r="BG81" s="232"/>
      <c r="BH81" s="232"/>
      <c r="BI81" s="233"/>
      <c r="BJ81" s="36"/>
    </row>
    <row r="82" spans="2:62" ht="35.25" customHeight="1" x14ac:dyDescent="0.2">
      <c r="B82" s="234" t="s">
        <v>565</v>
      </c>
      <c r="C82" s="235"/>
      <c r="D82" s="235"/>
      <c r="E82" s="235"/>
      <c r="F82" s="235"/>
      <c r="G82" s="235"/>
      <c r="H82" s="235"/>
      <c r="I82" s="235"/>
      <c r="J82" s="235"/>
      <c r="K82" s="235"/>
      <c r="L82" s="235"/>
      <c r="M82" s="235"/>
      <c r="N82" s="235"/>
      <c r="O82" s="235"/>
      <c r="P82" s="235"/>
      <c r="Q82" s="235"/>
      <c r="R82" s="235"/>
      <c r="S82" s="235"/>
      <c r="T82" s="236"/>
      <c r="U82" s="83" t="s">
        <v>506</v>
      </c>
      <c r="V82" s="84"/>
      <c r="W82" s="84"/>
      <c r="X82" s="84"/>
      <c r="Y82" s="84"/>
      <c r="Z82" s="85"/>
      <c r="AA82" s="86">
        <v>2.584840604667551E-3</v>
      </c>
      <c r="AB82" s="87"/>
      <c r="AC82" s="87"/>
      <c r="AD82" s="87"/>
      <c r="AE82" s="88"/>
      <c r="AF82" s="220">
        <v>42</v>
      </c>
      <c r="AG82" s="221"/>
      <c r="AH82" s="220">
        <v>42</v>
      </c>
      <c r="AI82" s="221"/>
      <c r="AJ82" s="220">
        <v>42</v>
      </c>
      <c r="AK82" s="221"/>
      <c r="AL82" s="220">
        <v>42</v>
      </c>
      <c r="AM82" s="221"/>
      <c r="AN82" s="220">
        <v>42</v>
      </c>
      <c r="AO82" s="221"/>
      <c r="AP82" s="220">
        <v>42</v>
      </c>
      <c r="AQ82" s="221"/>
      <c r="AR82" s="220">
        <v>42</v>
      </c>
      <c r="AS82" s="221"/>
      <c r="AT82" s="220">
        <v>42</v>
      </c>
      <c r="AU82" s="221"/>
      <c r="AV82" s="220">
        <v>42</v>
      </c>
      <c r="AW82" s="221"/>
      <c r="AX82" s="220">
        <v>42</v>
      </c>
      <c r="AY82" s="221"/>
      <c r="AZ82" s="220">
        <v>42</v>
      </c>
      <c r="BA82" s="221"/>
      <c r="BB82" s="220">
        <v>42</v>
      </c>
      <c r="BC82" s="221"/>
      <c r="BD82" s="97">
        <v>7214730.3499999996</v>
      </c>
      <c r="BE82" s="98"/>
      <c r="BF82" s="98"/>
      <c r="BG82" s="98"/>
      <c r="BH82" s="98"/>
      <c r="BI82" s="99"/>
      <c r="BJ82" s="36"/>
    </row>
    <row r="83" spans="2:62" ht="35.25" customHeight="1" x14ac:dyDescent="0.2">
      <c r="B83" s="222" t="s">
        <v>566</v>
      </c>
      <c r="C83" s="223"/>
      <c r="D83" s="223"/>
      <c r="E83" s="223"/>
      <c r="F83" s="223"/>
      <c r="G83" s="223"/>
      <c r="H83" s="223"/>
      <c r="I83" s="223"/>
      <c r="J83" s="223"/>
      <c r="K83" s="223"/>
      <c r="L83" s="223"/>
      <c r="M83" s="223"/>
      <c r="N83" s="223"/>
      <c r="O83" s="223"/>
      <c r="P83" s="223"/>
      <c r="Q83" s="223"/>
      <c r="R83" s="223"/>
      <c r="S83" s="223"/>
      <c r="T83" s="224"/>
      <c r="U83" s="60" t="s">
        <v>507</v>
      </c>
      <c r="V83" s="61"/>
      <c r="W83" s="61"/>
      <c r="X83" s="61"/>
      <c r="Y83" s="61"/>
      <c r="Z83" s="62"/>
      <c r="AA83" s="94">
        <v>4.2611630141312085E-3</v>
      </c>
      <c r="AB83" s="95"/>
      <c r="AC83" s="95"/>
      <c r="AD83" s="95"/>
      <c r="AE83" s="96"/>
      <c r="AF83" s="218">
        <v>58</v>
      </c>
      <c r="AG83" s="219"/>
      <c r="AH83" s="218">
        <v>58</v>
      </c>
      <c r="AI83" s="219"/>
      <c r="AJ83" s="218">
        <v>58</v>
      </c>
      <c r="AK83" s="219"/>
      <c r="AL83" s="218">
        <v>58</v>
      </c>
      <c r="AM83" s="219"/>
      <c r="AN83" s="218">
        <v>58</v>
      </c>
      <c r="AO83" s="219"/>
      <c r="AP83" s="218">
        <v>58</v>
      </c>
      <c r="AQ83" s="219"/>
      <c r="AR83" s="218">
        <v>58</v>
      </c>
      <c r="AS83" s="219"/>
      <c r="AT83" s="218">
        <v>58</v>
      </c>
      <c r="AU83" s="219"/>
      <c r="AV83" s="218">
        <v>58</v>
      </c>
      <c r="AW83" s="219"/>
      <c r="AX83" s="218">
        <v>58</v>
      </c>
      <c r="AY83" s="219"/>
      <c r="AZ83" s="218">
        <v>58</v>
      </c>
      <c r="BA83" s="219"/>
      <c r="BB83" s="218">
        <v>58</v>
      </c>
      <c r="BC83" s="219"/>
      <c r="BD83" s="231">
        <v>9963199.0600000005</v>
      </c>
      <c r="BE83" s="232"/>
      <c r="BF83" s="232"/>
      <c r="BG83" s="232"/>
      <c r="BH83" s="232"/>
      <c r="BI83" s="233"/>
      <c r="BJ83" s="36"/>
    </row>
    <row r="84" spans="2:62" ht="35.25" customHeight="1" x14ac:dyDescent="0.2">
      <c r="B84" s="234" t="s">
        <v>567</v>
      </c>
      <c r="C84" s="235"/>
      <c r="D84" s="235"/>
      <c r="E84" s="235"/>
      <c r="F84" s="235"/>
      <c r="G84" s="235"/>
      <c r="H84" s="235"/>
      <c r="I84" s="235"/>
      <c r="J84" s="235"/>
      <c r="K84" s="235"/>
      <c r="L84" s="235"/>
      <c r="M84" s="235"/>
      <c r="N84" s="235"/>
      <c r="O84" s="235"/>
      <c r="P84" s="235"/>
      <c r="Q84" s="235"/>
      <c r="R84" s="235"/>
      <c r="S84" s="235"/>
      <c r="T84" s="236"/>
      <c r="U84" s="83" t="s">
        <v>508</v>
      </c>
      <c r="V84" s="84"/>
      <c r="W84" s="84"/>
      <c r="X84" s="84"/>
      <c r="Y84" s="84"/>
      <c r="Z84" s="85"/>
      <c r="AA84" s="86">
        <v>7.0922033884083862E-4</v>
      </c>
      <c r="AB84" s="87"/>
      <c r="AC84" s="87"/>
      <c r="AD84" s="87"/>
      <c r="AE84" s="88"/>
      <c r="AF84" s="220">
        <v>5</v>
      </c>
      <c r="AG84" s="221"/>
      <c r="AH84" s="220">
        <v>5</v>
      </c>
      <c r="AI84" s="221"/>
      <c r="AJ84" s="220">
        <v>5</v>
      </c>
      <c r="AK84" s="221"/>
      <c r="AL84" s="220">
        <v>5</v>
      </c>
      <c r="AM84" s="221"/>
      <c r="AN84" s="220">
        <v>5</v>
      </c>
      <c r="AO84" s="221"/>
      <c r="AP84" s="220">
        <v>5</v>
      </c>
      <c r="AQ84" s="221"/>
      <c r="AR84" s="220">
        <v>5</v>
      </c>
      <c r="AS84" s="221"/>
      <c r="AT84" s="220">
        <v>5</v>
      </c>
      <c r="AU84" s="221"/>
      <c r="AV84" s="220">
        <v>5</v>
      </c>
      <c r="AW84" s="221"/>
      <c r="AX84" s="220">
        <v>5</v>
      </c>
      <c r="AY84" s="221"/>
      <c r="AZ84" s="220">
        <v>5</v>
      </c>
      <c r="BA84" s="221"/>
      <c r="BB84" s="220">
        <v>5</v>
      </c>
      <c r="BC84" s="221"/>
      <c r="BD84" s="97">
        <v>870175.06</v>
      </c>
      <c r="BE84" s="98"/>
      <c r="BF84" s="98"/>
      <c r="BG84" s="98"/>
      <c r="BH84" s="98"/>
      <c r="BI84" s="99"/>
      <c r="BJ84" s="36"/>
    </row>
    <row r="85" spans="2:62" ht="18" customHeight="1" x14ac:dyDescent="0.2">
      <c r="B85" s="222" t="s">
        <v>568</v>
      </c>
      <c r="C85" s="223"/>
      <c r="D85" s="223"/>
      <c r="E85" s="223"/>
      <c r="F85" s="223"/>
      <c r="G85" s="223"/>
      <c r="H85" s="223"/>
      <c r="I85" s="223"/>
      <c r="J85" s="223"/>
      <c r="K85" s="223"/>
      <c r="L85" s="223"/>
      <c r="M85" s="223"/>
      <c r="N85" s="223"/>
      <c r="O85" s="223"/>
      <c r="P85" s="223"/>
      <c r="Q85" s="223"/>
      <c r="R85" s="223"/>
      <c r="S85" s="223"/>
      <c r="T85" s="224"/>
      <c r="U85" s="60" t="s">
        <v>509</v>
      </c>
      <c r="V85" s="61"/>
      <c r="W85" s="61"/>
      <c r="X85" s="61"/>
      <c r="Y85" s="61"/>
      <c r="Z85" s="62"/>
      <c r="AA85" s="94">
        <v>2.9368771497666922E-3</v>
      </c>
      <c r="AB85" s="95"/>
      <c r="AC85" s="95"/>
      <c r="AD85" s="95"/>
      <c r="AE85" s="96"/>
      <c r="AF85" s="218">
        <v>60</v>
      </c>
      <c r="AG85" s="219"/>
      <c r="AH85" s="218">
        <v>60</v>
      </c>
      <c r="AI85" s="219"/>
      <c r="AJ85" s="218">
        <v>60</v>
      </c>
      <c r="AK85" s="219"/>
      <c r="AL85" s="218">
        <v>60</v>
      </c>
      <c r="AM85" s="219"/>
      <c r="AN85" s="218">
        <v>60</v>
      </c>
      <c r="AO85" s="219"/>
      <c r="AP85" s="218">
        <v>60</v>
      </c>
      <c r="AQ85" s="219"/>
      <c r="AR85" s="218">
        <v>60</v>
      </c>
      <c r="AS85" s="219"/>
      <c r="AT85" s="218">
        <v>60</v>
      </c>
      <c r="AU85" s="219"/>
      <c r="AV85" s="218">
        <v>60</v>
      </c>
      <c r="AW85" s="219"/>
      <c r="AX85" s="218">
        <v>60</v>
      </c>
      <c r="AY85" s="219"/>
      <c r="AZ85" s="218">
        <v>60</v>
      </c>
      <c r="BA85" s="219"/>
      <c r="BB85" s="218">
        <v>60</v>
      </c>
      <c r="BC85" s="219"/>
      <c r="BD85" s="231">
        <v>10442100.710000001</v>
      </c>
      <c r="BE85" s="232"/>
      <c r="BF85" s="232"/>
      <c r="BG85" s="232"/>
      <c r="BH85" s="232"/>
      <c r="BI85" s="233"/>
      <c r="BJ85" s="36"/>
    </row>
    <row r="86" spans="2:62" ht="18" customHeight="1" x14ac:dyDescent="0.2">
      <c r="B86" s="234" t="s">
        <v>569</v>
      </c>
      <c r="C86" s="235"/>
      <c r="D86" s="235"/>
      <c r="E86" s="235"/>
      <c r="F86" s="235"/>
      <c r="G86" s="235"/>
      <c r="H86" s="235"/>
      <c r="I86" s="235"/>
      <c r="J86" s="235"/>
      <c r="K86" s="235"/>
      <c r="L86" s="235"/>
      <c r="M86" s="235"/>
      <c r="N86" s="235"/>
      <c r="O86" s="235"/>
      <c r="P86" s="235"/>
      <c r="Q86" s="235"/>
      <c r="R86" s="235"/>
      <c r="S86" s="235"/>
      <c r="T86" s="236"/>
      <c r="U86" s="83" t="s">
        <v>510</v>
      </c>
      <c r="V86" s="84"/>
      <c r="W86" s="84"/>
      <c r="X86" s="84"/>
      <c r="Y86" s="84"/>
      <c r="Z86" s="85"/>
      <c r="AA86" s="86">
        <v>8.2933686976283481E-3</v>
      </c>
      <c r="AB86" s="87"/>
      <c r="AC86" s="87"/>
      <c r="AD86" s="87"/>
      <c r="AE86" s="88"/>
      <c r="AF86" s="220">
        <v>125</v>
      </c>
      <c r="AG86" s="221"/>
      <c r="AH86" s="220">
        <v>125</v>
      </c>
      <c r="AI86" s="221"/>
      <c r="AJ86" s="220">
        <v>125</v>
      </c>
      <c r="AK86" s="221"/>
      <c r="AL86" s="220">
        <v>125</v>
      </c>
      <c r="AM86" s="221"/>
      <c r="AN86" s="220">
        <v>125</v>
      </c>
      <c r="AO86" s="221"/>
      <c r="AP86" s="220">
        <v>125</v>
      </c>
      <c r="AQ86" s="221"/>
      <c r="AR86" s="220">
        <v>125</v>
      </c>
      <c r="AS86" s="221"/>
      <c r="AT86" s="220">
        <v>125</v>
      </c>
      <c r="AU86" s="221"/>
      <c r="AV86" s="220">
        <v>125</v>
      </c>
      <c r="AW86" s="221"/>
      <c r="AX86" s="220">
        <v>125</v>
      </c>
      <c r="AY86" s="221"/>
      <c r="AZ86" s="220">
        <v>125</v>
      </c>
      <c r="BA86" s="221"/>
      <c r="BB86" s="220">
        <v>125</v>
      </c>
      <c r="BC86" s="221"/>
      <c r="BD86" s="97">
        <v>21754376.469999999</v>
      </c>
      <c r="BE86" s="98"/>
      <c r="BF86" s="98"/>
      <c r="BG86" s="98"/>
      <c r="BH86" s="98"/>
      <c r="BI86" s="99"/>
      <c r="BJ86" s="36"/>
    </row>
    <row r="87" spans="2:62" ht="18" customHeight="1" x14ac:dyDescent="0.2">
      <c r="B87" s="222" t="s">
        <v>570</v>
      </c>
      <c r="C87" s="223"/>
      <c r="D87" s="223"/>
      <c r="E87" s="223"/>
      <c r="F87" s="223"/>
      <c r="G87" s="223"/>
      <c r="H87" s="223"/>
      <c r="I87" s="223"/>
      <c r="J87" s="223"/>
      <c r="K87" s="223"/>
      <c r="L87" s="223"/>
      <c r="M87" s="223"/>
      <c r="N87" s="223"/>
      <c r="O87" s="223"/>
      <c r="P87" s="223"/>
      <c r="Q87" s="223"/>
      <c r="R87" s="223"/>
      <c r="S87" s="223"/>
      <c r="T87" s="224"/>
      <c r="U87" s="60" t="s">
        <v>511</v>
      </c>
      <c r="V87" s="61"/>
      <c r="W87" s="61"/>
      <c r="X87" s="61"/>
      <c r="Y87" s="61"/>
      <c r="Z87" s="62"/>
      <c r="AA87" s="94">
        <v>3.8700029019927223E-2</v>
      </c>
      <c r="AB87" s="95"/>
      <c r="AC87" s="95"/>
      <c r="AD87" s="95"/>
      <c r="AE87" s="96"/>
      <c r="AF87" s="218">
        <v>651</v>
      </c>
      <c r="AG87" s="219"/>
      <c r="AH87" s="218">
        <v>651</v>
      </c>
      <c r="AI87" s="219"/>
      <c r="AJ87" s="218">
        <v>651</v>
      </c>
      <c r="AK87" s="219"/>
      <c r="AL87" s="218">
        <v>651</v>
      </c>
      <c r="AM87" s="219"/>
      <c r="AN87" s="218">
        <v>651</v>
      </c>
      <c r="AO87" s="219"/>
      <c r="AP87" s="218">
        <v>651</v>
      </c>
      <c r="AQ87" s="219"/>
      <c r="AR87" s="218">
        <v>651</v>
      </c>
      <c r="AS87" s="219"/>
      <c r="AT87" s="218">
        <v>651</v>
      </c>
      <c r="AU87" s="219"/>
      <c r="AV87" s="218">
        <v>651</v>
      </c>
      <c r="AW87" s="219"/>
      <c r="AX87" s="218">
        <v>651</v>
      </c>
      <c r="AY87" s="219"/>
      <c r="AZ87" s="218">
        <v>651</v>
      </c>
      <c r="BA87" s="219"/>
      <c r="BB87" s="218">
        <v>651</v>
      </c>
      <c r="BC87" s="219"/>
      <c r="BD87" s="231">
        <v>113296792.66</v>
      </c>
      <c r="BE87" s="232"/>
      <c r="BF87" s="232"/>
      <c r="BG87" s="232"/>
      <c r="BH87" s="232"/>
      <c r="BI87" s="233"/>
      <c r="BJ87" s="36"/>
    </row>
    <row r="88" spans="2:62" ht="36" customHeight="1" x14ac:dyDescent="0.2">
      <c r="B88" s="234" t="s">
        <v>571</v>
      </c>
      <c r="C88" s="235"/>
      <c r="D88" s="235"/>
      <c r="E88" s="235"/>
      <c r="F88" s="235"/>
      <c r="G88" s="235"/>
      <c r="H88" s="235"/>
      <c r="I88" s="235"/>
      <c r="J88" s="235"/>
      <c r="K88" s="235"/>
      <c r="L88" s="235"/>
      <c r="M88" s="235"/>
      <c r="N88" s="235"/>
      <c r="O88" s="235"/>
      <c r="P88" s="235"/>
      <c r="Q88" s="235"/>
      <c r="R88" s="235"/>
      <c r="S88" s="235"/>
      <c r="T88" s="236"/>
      <c r="U88" s="83" t="s">
        <v>512</v>
      </c>
      <c r="V88" s="84"/>
      <c r="W88" s="84"/>
      <c r="X88" s="84"/>
      <c r="Y88" s="84"/>
      <c r="Z88" s="85"/>
      <c r="AA88" s="86">
        <v>1.4344041469590093E-2</v>
      </c>
      <c r="AB88" s="87"/>
      <c r="AC88" s="87"/>
      <c r="AD88" s="87"/>
      <c r="AE88" s="88"/>
      <c r="AF88" s="220">
        <v>239</v>
      </c>
      <c r="AG88" s="221"/>
      <c r="AH88" s="220">
        <v>239</v>
      </c>
      <c r="AI88" s="221"/>
      <c r="AJ88" s="220">
        <v>239</v>
      </c>
      <c r="AK88" s="221"/>
      <c r="AL88" s="220">
        <v>239</v>
      </c>
      <c r="AM88" s="221"/>
      <c r="AN88" s="220">
        <v>239</v>
      </c>
      <c r="AO88" s="221"/>
      <c r="AP88" s="220">
        <v>239</v>
      </c>
      <c r="AQ88" s="221"/>
      <c r="AR88" s="220">
        <v>239</v>
      </c>
      <c r="AS88" s="221"/>
      <c r="AT88" s="220">
        <v>239</v>
      </c>
      <c r="AU88" s="221"/>
      <c r="AV88" s="220">
        <v>239</v>
      </c>
      <c r="AW88" s="221"/>
      <c r="AX88" s="220">
        <v>239</v>
      </c>
      <c r="AY88" s="221"/>
      <c r="AZ88" s="220">
        <v>239</v>
      </c>
      <c r="BA88" s="221"/>
      <c r="BB88" s="220">
        <v>239</v>
      </c>
      <c r="BC88" s="221"/>
      <c r="BD88" s="97">
        <v>31008816</v>
      </c>
      <c r="BE88" s="98"/>
      <c r="BF88" s="98"/>
      <c r="BG88" s="98"/>
      <c r="BH88" s="98"/>
      <c r="BI88" s="99"/>
      <c r="BJ88" s="36"/>
    </row>
    <row r="89" spans="2:62" ht="18" customHeight="1" x14ac:dyDescent="0.2">
      <c r="B89" s="222" t="s">
        <v>572</v>
      </c>
      <c r="C89" s="223"/>
      <c r="D89" s="223"/>
      <c r="E89" s="223"/>
      <c r="F89" s="223"/>
      <c r="G89" s="223"/>
      <c r="H89" s="223"/>
      <c r="I89" s="223"/>
      <c r="J89" s="223"/>
      <c r="K89" s="223"/>
      <c r="L89" s="223"/>
      <c r="M89" s="223"/>
      <c r="N89" s="223"/>
      <c r="O89" s="223"/>
      <c r="P89" s="223"/>
      <c r="Q89" s="223"/>
      <c r="R89" s="223"/>
      <c r="S89" s="223"/>
      <c r="T89" s="224"/>
      <c r="U89" s="60" t="s">
        <v>513</v>
      </c>
      <c r="V89" s="61"/>
      <c r="W89" s="61"/>
      <c r="X89" s="61"/>
      <c r="Y89" s="61"/>
      <c r="Z89" s="62"/>
      <c r="AA89" s="94">
        <v>8.6631450621788945E-3</v>
      </c>
      <c r="AB89" s="95"/>
      <c r="AC89" s="95"/>
      <c r="AD89" s="95"/>
      <c r="AE89" s="96"/>
      <c r="AF89" s="218">
        <v>93</v>
      </c>
      <c r="AG89" s="219"/>
      <c r="AH89" s="218">
        <v>93</v>
      </c>
      <c r="AI89" s="219"/>
      <c r="AJ89" s="218">
        <v>93</v>
      </c>
      <c r="AK89" s="219"/>
      <c r="AL89" s="218">
        <v>93</v>
      </c>
      <c r="AM89" s="219"/>
      <c r="AN89" s="218">
        <v>93</v>
      </c>
      <c r="AO89" s="219"/>
      <c r="AP89" s="218">
        <v>93</v>
      </c>
      <c r="AQ89" s="219"/>
      <c r="AR89" s="218">
        <v>93</v>
      </c>
      <c r="AS89" s="219"/>
      <c r="AT89" s="218">
        <v>93</v>
      </c>
      <c r="AU89" s="219"/>
      <c r="AV89" s="218">
        <v>93</v>
      </c>
      <c r="AW89" s="219"/>
      <c r="AX89" s="218">
        <v>93</v>
      </c>
      <c r="AY89" s="219"/>
      <c r="AZ89" s="218">
        <v>93</v>
      </c>
      <c r="BA89" s="219"/>
      <c r="BB89" s="218">
        <v>93</v>
      </c>
      <c r="BC89" s="219"/>
      <c r="BD89" s="231">
        <v>22053952.16</v>
      </c>
      <c r="BE89" s="232"/>
      <c r="BF89" s="232"/>
      <c r="BG89" s="232"/>
      <c r="BH89" s="232"/>
      <c r="BI89" s="233"/>
      <c r="BJ89" s="36"/>
    </row>
    <row r="90" spans="2:62" ht="18" customHeight="1" x14ac:dyDescent="0.2">
      <c r="B90" s="234" t="s">
        <v>573</v>
      </c>
      <c r="C90" s="235"/>
      <c r="D90" s="235"/>
      <c r="E90" s="235"/>
      <c r="F90" s="235"/>
      <c r="G90" s="235"/>
      <c r="H90" s="235"/>
      <c r="I90" s="235"/>
      <c r="J90" s="235"/>
      <c r="K90" s="235"/>
      <c r="L90" s="235"/>
      <c r="M90" s="235"/>
      <c r="N90" s="235"/>
      <c r="O90" s="235"/>
      <c r="P90" s="235"/>
      <c r="Q90" s="235"/>
      <c r="R90" s="235"/>
      <c r="S90" s="235"/>
      <c r="T90" s="236"/>
      <c r="U90" s="83" t="s">
        <v>514</v>
      </c>
      <c r="V90" s="84"/>
      <c r="W90" s="84"/>
      <c r="X90" s="84"/>
      <c r="Y90" s="84"/>
      <c r="Z90" s="85"/>
      <c r="AA90" s="86">
        <v>2.4571429901226099E-2</v>
      </c>
      <c r="AB90" s="87"/>
      <c r="AC90" s="87"/>
      <c r="AD90" s="87"/>
      <c r="AE90" s="88"/>
      <c r="AF90" s="220">
        <v>318</v>
      </c>
      <c r="AG90" s="221"/>
      <c r="AH90" s="220">
        <v>318</v>
      </c>
      <c r="AI90" s="221"/>
      <c r="AJ90" s="220">
        <v>318</v>
      </c>
      <c r="AK90" s="221"/>
      <c r="AL90" s="220">
        <v>318</v>
      </c>
      <c r="AM90" s="221"/>
      <c r="AN90" s="220">
        <v>318</v>
      </c>
      <c r="AO90" s="221"/>
      <c r="AP90" s="220">
        <v>318</v>
      </c>
      <c r="AQ90" s="221"/>
      <c r="AR90" s="220">
        <v>318</v>
      </c>
      <c r="AS90" s="221"/>
      <c r="AT90" s="220">
        <v>318</v>
      </c>
      <c r="AU90" s="221"/>
      <c r="AV90" s="220">
        <v>318</v>
      </c>
      <c r="AW90" s="221"/>
      <c r="AX90" s="220">
        <v>318</v>
      </c>
      <c r="AY90" s="221"/>
      <c r="AZ90" s="220">
        <v>318</v>
      </c>
      <c r="BA90" s="221"/>
      <c r="BB90" s="220">
        <v>318</v>
      </c>
      <c r="BC90" s="221"/>
      <c r="BD90" s="97">
        <v>66747694.189999998</v>
      </c>
      <c r="BE90" s="98"/>
      <c r="BF90" s="98"/>
      <c r="BG90" s="98"/>
      <c r="BH90" s="98"/>
      <c r="BI90" s="99"/>
      <c r="BJ90" s="36"/>
    </row>
    <row r="91" spans="2:62" ht="18" customHeight="1" x14ac:dyDescent="0.2">
      <c r="B91" s="222" t="s">
        <v>574</v>
      </c>
      <c r="C91" s="223"/>
      <c r="D91" s="223"/>
      <c r="E91" s="223"/>
      <c r="F91" s="223"/>
      <c r="G91" s="223"/>
      <c r="H91" s="223"/>
      <c r="I91" s="223"/>
      <c r="J91" s="223"/>
      <c r="K91" s="223"/>
      <c r="L91" s="223"/>
      <c r="M91" s="223"/>
      <c r="N91" s="223"/>
      <c r="O91" s="223"/>
      <c r="P91" s="223"/>
      <c r="Q91" s="223"/>
      <c r="R91" s="223"/>
      <c r="S91" s="223"/>
      <c r="T91" s="224"/>
      <c r="U91" s="60" t="s">
        <v>515</v>
      </c>
      <c r="V91" s="61"/>
      <c r="W91" s="61"/>
      <c r="X91" s="61"/>
      <c r="Y91" s="61"/>
      <c r="Z91" s="62"/>
      <c r="AA91" s="94">
        <v>1.1196147997487962E-2</v>
      </c>
      <c r="AB91" s="95"/>
      <c r="AC91" s="95"/>
      <c r="AD91" s="95"/>
      <c r="AE91" s="96"/>
      <c r="AF91" s="218">
        <v>149</v>
      </c>
      <c r="AG91" s="219"/>
      <c r="AH91" s="218">
        <v>149</v>
      </c>
      <c r="AI91" s="219"/>
      <c r="AJ91" s="218">
        <v>149</v>
      </c>
      <c r="AK91" s="219"/>
      <c r="AL91" s="218">
        <v>149</v>
      </c>
      <c r="AM91" s="219"/>
      <c r="AN91" s="218">
        <v>149</v>
      </c>
      <c r="AO91" s="219"/>
      <c r="AP91" s="218">
        <v>149</v>
      </c>
      <c r="AQ91" s="219"/>
      <c r="AR91" s="218">
        <v>149</v>
      </c>
      <c r="AS91" s="219"/>
      <c r="AT91" s="218">
        <v>149</v>
      </c>
      <c r="AU91" s="219"/>
      <c r="AV91" s="218">
        <v>149</v>
      </c>
      <c r="AW91" s="219"/>
      <c r="AX91" s="218">
        <v>149</v>
      </c>
      <c r="AY91" s="219"/>
      <c r="AZ91" s="218">
        <v>149</v>
      </c>
      <c r="BA91" s="219"/>
      <c r="BB91" s="218">
        <v>149</v>
      </c>
      <c r="BC91" s="219"/>
      <c r="BD91" s="231">
        <v>14382335.439999999</v>
      </c>
      <c r="BE91" s="232"/>
      <c r="BF91" s="232"/>
      <c r="BG91" s="232"/>
      <c r="BH91" s="232"/>
      <c r="BI91" s="233"/>
      <c r="BJ91" s="36"/>
    </row>
    <row r="92" spans="2:62" ht="18" customHeight="1" x14ac:dyDescent="0.2">
      <c r="B92" s="234" t="s">
        <v>575</v>
      </c>
      <c r="C92" s="235"/>
      <c r="D92" s="235"/>
      <c r="E92" s="235"/>
      <c r="F92" s="235"/>
      <c r="G92" s="235"/>
      <c r="H92" s="235"/>
      <c r="I92" s="235"/>
      <c r="J92" s="235"/>
      <c r="K92" s="235"/>
      <c r="L92" s="235"/>
      <c r="M92" s="235"/>
      <c r="N92" s="235"/>
      <c r="O92" s="235"/>
      <c r="P92" s="235"/>
      <c r="Q92" s="235"/>
      <c r="R92" s="235"/>
      <c r="S92" s="235"/>
      <c r="T92" s="236"/>
      <c r="U92" s="83" t="s">
        <v>516</v>
      </c>
      <c r="V92" s="84"/>
      <c r="W92" s="84"/>
      <c r="X92" s="84"/>
      <c r="Y92" s="84"/>
      <c r="Z92" s="85"/>
      <c r="AA92" s="86">
        <v>6.4047753401831357E-3</v>
      </c>
      <c r="AB92" s="87"/>
      <c r="AC92" s="87"/>
      <c r="AD92" s="87"/>
      <c r="AE92" s="88"/>
      <c r="AF92" s="220">
        <v>294</v>
      </c>
      <c r="AG92" s="221"/>
      <c r="AH92" s="220">
        <v>294</v>
      </c>
      <c r="AI92" s="221"/>
      <c r="AJ92" s="220">
        <v>294</v>
      </c>
      <c r="AK92" s="221"/>
      <c r="AL92" s="220">
        <v>294</v>
      </c>
      <c r="AM92" s="221"/>
      <c r="AN92" s="220">
        <v>294</v>
      </c>
      <c r="AO92" s="221"/>
      <c r="AP92" s="220">
        <v>294</v>
      </c>
      <c r="AQ92" s="221"/>
      <c r="AR92" s="220">
        <v>294</v>
      </c>
      <c r="AS92" s="221"/>
      <c r="AT92" s="220">
        <v>294</v>
      </c>
      <c r="AU92" s="221"/>
      <c r="AV92" s="220">
        <v>294</v>
      </c>
      <c r="AW92" s="221"/>
      <c r="AX92" s="220">
        <v>294</v>
      </c>
      <c r="AY92" s="221"/>
      <c r="AZ92" s="220">
        <v>294</v>
      </c>
      <c r="BA92" s="221"/>
      <c r="BB92" s="220">
        <v>294</v>
      </c>
      <c r="BC92" s="221"/>
      <c r="BD92" s="97">
        <v>16146452.33</v>
      </c>
      <c r="BE92" s="98"/>
      <c r="BF92" s="98"/>
      <c r="BG92" s="98"/>
      <c r="BH92" s="98"/>
      <c r="BI92" s="99"/>
      <c r="BJ92" s="36"/>
    </row>
    <row r="93" spans="2:62" ht="18" customHeight="1" x14ac:dyDescent="0.2">
      <c r="B93" s="222" t="s">
        <v>576</v>
      </c>
      <c r="C93" s="223"/>
      <c r="D93" s="223"/>
      <c r="E93" s="223"/>
      <c r="F93" s="223"/>
      <c r="G93" s="223"/>
      <c r="H93" s="223"/>
      <c r="I93" s="223"/>
      <c r="J93" s="223"/>
      <c r="K93" s="223"/>
      <c r="L93" s="223"/>
      <c r="M93" s="223"/>
      <c r="N93" s="223"/>
      <c r="O93" s="223"/>
      <c r="P93" s="223"/>
      <c r="Q93" s="223"/>
      <c r="R93" s="223"/>
      <c r="S93" s="223"/>
      <c r="T93" s="224"/>
      <c r="U93" s="60" t="s">
        <v>517</v>
      </c>
      <c r="V93" s="61"/>
      <c r="W93" s="61"/>
      <c r="X93" s="61"/>
      <c r="Y93" s="61"/>
      <c r="Z93" s="62"/>
      <c r="AA93" s="94">
        <v>6.8773508140464717E-3</v>
      </c>
      <c r="AB93" s="95"/>
      <c r="AC93" s="95"/>
      <c r="AD93" s="95"/>
      <c r="AE93" s="96"/>
      <c r="AF93" s="218">
        <v>265</v>
      </c>
      <c r="AG93" s="219"/>
      <c r="AH93" s="218">
        <v>265</v>
      </c>
      <c r="AI93" s="219"/>
      <c r="AJ93" s="218">
        <v>265</v>
      </c>
      <c r="AK93" s="219"/>
      <c r="AL93" s="218">
        <v>265</v>
      </c>
      <c r="AM93" s="219"/>
      <c r="AN93" s="218">
        <v>265</v>
      </c>
      <c r="AO93" s="219"/>
      <c r="AP93" s="218">
        <v>265</v>
      </c>
      <c r="AQ93" s="219"/>
      <c r="AR93" s="218">
        <v>265</v>
      </c>
      <c r="AS93" s="219"/>
      <c r="AT93" s="218">
        <v>265</v>
      </c>
      <c r="AU93" s="219"/>
      <c r="AV93" s="218">
        <v>265</v>
      </c>
      <c r="AW93" s="219"/>
      <c r="AX93" s="218">
        <v>265</v>
      </c>
      <c r="AY93" s="219"/>
      <c r="AZ93" s="218">
        <v>265</v>
      </c>
      <c r="BA93" s="219"/>
      <c r="BB93" s="218">
        <v>265</v>
      </c>
      <c r="BC93" s="219"/>
      <c r="BD93" s="231">
        <v>16944835.760000002</v>
      </c>
      <c r="BE93" s="232"/>
      <c r="BF93" s="232"/>
      <c r="BG93" s="232"/>
      <c r="BH93" s="232"/>
      <c r="BI93" s="233"/>
      <c r="BJ93" s="36"/>
    </row>
    <row r="94" spans="2:62" ht="18" customHeight="1" x14ac:dyDescent="0.2">
      <c r="B94" s="234" t="s">
        <v>577</v>
      </c>
      <c r="C94" s="235"/>
      <c r="D94" s="235"/>
      <c r="E94" s="235"/>
      <c r="F94" s="235"/>
      <c r="G94" s="235"/>
      <c r="H94" s="235"/>
      <c r="I94" s="235"/>
      <c r="J94" s="235"/>
      <c r="K94" s="235"/>
      <c r="L94" s="235"/>
      <c r="M94" s="235"/>
      <c r="N94" s="235"/>
      <c r="O94" s="235"/>
      <c r="P94" s="235"/>
      <c r="Q94" s="235"/>
      <c r="R94" s="235"/>
      <c r="S94" s="235"/>
      <c r="T94" s="236"/>
      <c r="U94" s="83" t="s">
        <v>518</v>
      </c>
      <c r="V94" s="84"/>
      <c r="W94" s="84"/>
      <c r="X94" s="84"/>
      <c r="Y94" s="84"/>
      <c r="Z94" s="85"/>
      <c r="AA94" s="86">
        <v>9.0529807215110163E-3</v>
      </c>
      <c r="AB94" s="87"/>
      <c r="AC94" s="87"/>
      <c r="AD94" s="87"/>
      <c r="AE94" s="88"/>
      <c r="AF94" s="220">
        <v>437</v>
      </c>
      <c r="AG94" s="221"/>
      <c r="AH94" s="220">
        <v>437</v>
      </c>
      <c r="AI94" s="221"/>
      <c r="AJ94" s="220">
        <v>437</v>
      </c>
      <c r="AK94" s="221"/>
      <c r="AL94" s="220">
        <v>437</v>
      </c>
      <c r="AM94" s="221"/>
      <c r="AN94" s="220">
        <v>437</v>
      </c>
      <c r="AO94" s="221"/>
      <c r="AP94" s="220">
        <v>437</v>
      </c>
      <c r="AQ94" s="221"/>
      <c r="AR94" s="220">
        <v>437</v>
      </c>
      <c r="AS94" s="221"/>
      <c r="AT94" s="220">
        <v>437</v>
      </c>
      <c r="AU94" s="221"/>
      <c r="AV94" s="220">
        <v>437</v>
      </c>
      <c r="AW94" s="221"/>
      <c r="AX94" s="220">
        <v>437</v>
      </c>
      <c r="AY94" s="221"/>
      <c r="AZ94" s="220">
        <v>437</v>
      </c>
      <c r="BA94" s="221"/>
      <c r="BB94" s="220">
        <v>437</v>
      </c>
      <c r="BC94" s="221"/>
      <c r="BD94" s="97">
        <v>20999999.010000002</v>
      </c>
      <c r="BE94" s="98"/>
      <c r="BF94" s="98"/>
      <c r="BG94" s="98"/>
      <c r="BH94" s="98"/>
      <c r="BI94" s="99"/>
      <c r="BJ94" s="36"/>
    </row>
    <row r="95" spans="2:62" ht="18" customHeight="1" x14ac:dyDescent="0.2">
      <c r="B95" s="222" t="s">
        <v>578</v>
      </c>
      <c r="C95" s="223"/>
      <c r="D95" s="223"/>
      <c r="E95" s="223"/>
      <c r="F95" s="223"/>
      <c r="G95" s="223"/>
      <c r="H95" s="223"/>
      <c r="I95" s="223"/>
      <c r="J95" s="223"/>
      <c r="K95" s="223"/>
      <c r="L95" s="223"/>
      <c r="M95" s="223"/>
      <c r="N95" s="223"/>
      <c r="O95" s="223"/>
      <c r="P95" s="223"/>
      <c r="Q95" s="223"/>
      <c r="R95" s="223"/>
      <c r="S95" s="223"/>
      <c r="T95" s="224"/>
      <c r="U95" s="60" t="s">
        <v>519</v>
      </c>
      <c r="V95" s="61"/>
      <c r="W95" s="61"/>
      <c r="X95" s="61"/>
      <c r="Y95" s="61"/>
      <c r="Z95" s="62"/>
      <c r="AA95" s="94">
        <v>4.6386278132324633E-3</v>
      </c>
      <c r="AB95" s="95"/>
      <c r="AC95" s="95"/>
      <c r="AD95" s="95"/>
      <c r="AE95" s="96"/>
      <c r="AF95" s="218">
        <v>214</v>
      </c>
      <c r="AG95" s="219"/>
      <c r="AH95" s="218">
        <v>214</v>
      </c>
      <c r="AI95" s="219"/>
      <c r="AJ95" s="218">
        <v>214</v>
      </c>
      <c r="AK95" s="219"/>
      <c r="AL95" s="218">
        <v>214</v>
      </c>
      <c r="AM95" s="219"/>
      <c r="AN95" s="218">
        <v>214</v>
      </c>
      <c r="AO95" s="219"/>
      <c r="AP95" s="218">
        <v>214</v>
      </c>
      <c r="AQ95" s="219"/>
      <c r="AR95" s="218">
        <v>214</v>
      </c>
      <c r="AS95" s="219"/>
      <c r="AT95" s="218">
        <v>214</v>
      </c>
      <c r="AU95" s="219"/>
      <c r="AV95" s="218">
        <v>214</v>
      </c>
      <c r="AW95" s="219"/>
      <c r="AX95" s="218">
        <v>214</v>
      </c>
      <c r="AY95" s="219"/>
      <c r="AZ95" s="218">
        <v>214</v>
      </c>
      <c r="BA95" s="219"/>
      <c r="BB95" s="218">
        <v>214</v>
      </c>
      <c r="BC95" s="219"/>
      <c r="BD95" s="231">
        <v>12051412.52</v>
      </c>
      <c r="BE95" s="232"/>
      <c r="BF95" s="232"/>
      <c r="BG95" s="232"/>
      <c r="BH95" s="232"/>
      <c r="BI95" s="233"/>
      <c r="BJ95" s="36"/>
    </row>
    <row r="96" spans="2:62" ht="18" customHeight="1" x14ac:dyDescent="0.2">
      <c r="B96" s="234" t="s">
        <v>579</v>
      </c>
      <c r="C96" s="235"/>
      <c r="D96" s="235"/>
      <c r="E96" s="235"/>
      <c r="F96" s="235"/>
      <c r="G96" s="235"/>
      <c r="H96" s="235"/>
      <c r="I96" s="235"/>
      <c r="J96" s="235"/>
      <c r="K96" s="235"/>
      <c r="L96" s="235"/>
      <c r="M96" s="235"/>
      <c r="N96" s="235"/>
      <c r="O96" s="235"/>
      <c r="P96" s="235"/>
      <c r="Q96" s="235"/>
      <c r="R96" s="235"/>
      <c r="S96" s="235"/>
      <c r="T96" s="236"/>
      <c r="U96" s="83" t="s">
        <v>520</v>
      </c>
      <c r="V96" s="84"/>
      <c r="W96" s="84"/>
      <c r="X96" s="84"/>
      <c r="Y96" s="84"/>
      <c r="Z96" s="85"/>
      <c r="AA96" s="86">
        <v>3.6732767857189597E-4</v>
      </c>
      <c r="AB96" s="87"/>
      <c r="AC96" s="87"/>
      <c r="AD96" s="87"/>
      <c r="AE96" s="88"/>
      <c r="AF96" s="220">
        <v>7</v>
      </c>
      <c r="AG96" s="221"/>
      <c r="AH96" s="220">
        <v>7</v>
      </c>
      <c r="AI96" s="221"/>
      <c r="AJ96" s="220">
        <v>7</v>
      </c>
      <c r="AK96" s="221"/>
      <c r="AL96" s="220">
        <v>7</v>
      </c>
      <c r="AM96" s="221"/>
      <c r="AN96" s="220">
        <v>7</v>
      </c>
      <c r="AO96" s="221"/>
      <c r="AP96" s="220">
        <v>7</v>
      </c>
      <c r="AQ96" s="221"/>
      <c r="AR96" s="220">
        <v>7</v>
      </c>
      <c r="AS96" s="221"/>
      <c r="AT96" s="220">
        <v>7</v>
      </c>
      <c r="AU96" s="221"/>
      <c r="AV96" s="220">
        <v>7</v>
      </c>
      <c r="AW96" s="221"/>
      <c r="AX96" s="220">
        <v>7</v>
      </c>
      <c r="AY96" s="221"/>
      <c r="AZ96" s="220">
        <v>7</v>
      </c>
      <c r="BA96" s="221"/>
      <c r="BB96" s="220">
        <v>7</v>
      </c>
      <c r="BC96" s="221"/>
      <c r="BD96" s="97">
        <v>861776.75</v>
      </c>
      <c r="BE96" s="98"/>
      <c r="BF96" s="98"/>
      <c r="BG96" s="98"/>
      <c r="BH96" s="98"/>
      <c r="BI96" s="99"/>
      <c r="BJ96" s="36"/>
    </row>
    <row r="97" spans="2:62" ht="18" customHeight="1" x14ac:dyDescent="0.2">
      <c r="B97" s="222" t="s">
        <v>580</v>
      </c>
      <c r="C97" s="223"/>
      <c r="D97" s="223"/>
      <c r="E97" s="223"/>
      <c r="F97" s="223"/>
      <c r="G97" s="223"/>
      <c r="H97" s="223"/>
      <c r="I97" s="223"/>
      <c r="J97" s="223"/>
      <c r="K97" s="223"/>
      <c r="L97" s="223"/>
      <c r="M97" s="223"/>
      <c r="N97" s="223"/>
      <c r="O97" s="223"/>
      <c r="P97" s="223"/>
      <c r="Q97" s="223"/>
      <c r="R97" s="223"/>
      <c r="S97" s="223"/>
      <c r="T97" s="224"/>
      <c r="U97" s="60" t="s">
        <v>521</v>
      </c>
      <c r="V97" s="61"/>
      <c r="W97" s="61"/>
      <c r="X97" s="61"/>
      <c r="Y97" s="61"/>
      <c r="Z97" s="62"/>
      <c r="AA97" s="94">
        <v>1.9332117897847374E-3</v>
      </c>
      <c r="AB97" s="95"/>
      <c r="AC97" s="95"/>
      <c r="AD97" s="95"/>
      <c r="AE97" s="96"/>
      <c r="AF97" s="218">
        <v>49</v>
      </c>
      <c r="AG97" s="219"/>
      <c r="AH97" s="218">
        <v>49</v>
      </c>
      <c r="AI97" s="219"/>
      <c r="AJ97" s="218">
        <v>49</v>
      </c>
      <c r="AK97" s="219"/>
      <c r="AL97" s="218">
        <v>49</v>
      </c>
      <c r="AM97" s="219"/>
      <c r="AN97" s="218">
        <v>49</v>
      </c>
      <c r="AO97" s="219"/>
      <c r="AP97" s="218">
        <v>49</v>
      </c>
      <c r="AQ97" s="219"/>
      <c r="AR97" s="218">
        <v>49</v>
      </c>
      <c r="AS97" s="219"/>
      <c r="AT97" s="218">
        <v>49</v>
      </c>
      <c r="AU97" s="219"/>
      <c r="AV97" s="218">
        <v>49</v>
      </c>
      <c r="AW97" s="219"/>
      <c r="AX97" s="218">
        <v>49</v>
      </c>
      <c r="AY97" s="219"/>
      <c r="AZ97" s="218">
        <v>49</v>
      </c>
      <c r="BA97" s="219"/>
      <c r="BB97" s="218">
        <v>49</v>
      </c>
      <c r="BC97" s="219"/>
      <c r="BD97" s="231">
        <v>6032437.2699999996</v>
      </c>
      <c r="BE97" s="232"/>
      <c r="BF97" s="232"/>
      <c r="BG97" s="232"/>
      <c r="BH97" s="232"/>
      <c r="BI97" s="233"/>
      <c r="BJ97" s="36"/>
    </row>
    <row r="98" spans="2:62" ht="18" customHeight="1" x14ac:dyDescent="0.2">
      <c r="B98" s="234" t="s">
        <v>581</v>
      </c>
      <c r="C98" s="235"/>
      <c r="D98" s="235"/>
      <c r="E98" s="235"/>
      <c r="F98" s="235"/>
      <c r="G98" s="235"/>
      <c r="H98" s="235"/>
      <c r="I98" s="235"/>
      <c r="J98" s="235"/>
      <c r="K98" s="235"/>
      <c r="L98" s="235"/>
      <c r="M98" s="235"/>
      <c r="N98" s="235"/>
      <c r="O98" s="235"/>
      <c r="P98" s="235"/>
      <c r="Q98" s="235"/>
      <c r="R98" s="235"/>
      <c r="S98" s="235"/>
      <c r="T98" s="236"/>
      <c r="U98" s="83" t="s">
        <v>522</v>
      </c>
      <c r="V98" s="84"/>
      <c r="W98" s="84"/>
      <c r="X98" s="84"/>
      <c r="Y98" s="84"/>
      <c r="Z98" s="85"/>
      <c r="AA98" s="86">
        <v>3.4009769904918539E-3</v>
      </c>
      <c r="AB98" s="87"/>
      <c r="AC98" s="87"/>
      <c r="AD98" s="87"/>
      <c r="AE98" s="88"/>
      <c r="AF98" s="220">
        <v>72</v>
      </c>
      <c r="AG98" s="221"/>
      <c r="AH98" s="220">
        <v>72</v>
      </c>
      <c r="AI98" s="221"/>
      <c r="AJ98" s="220">
        <v>72</v>
      </c>
      <c r="AK98" s="221"/>
      <c r="AL98" s="220">
        <v>72</v>
      </c>
      <c r="AM98" s="221"/>
      <c r="AN98" s="220">
        <v>72</v>
      </c>
      <c r="AO98" s="221"/>
      <c r="AP98" s="220">
        <v>72</v>
      </c>
      <c r="AQ98" s="221"/>
      <c r="AR98" s="220">
        <v>72</v>
      </c>
      <c r="AS98" s="221"/>
      <c r="AT98" s="220">
        <v>72</v>
      </c>
      <c r="AU98" s="221"/>
      <c r="AV98" s="220">
        <v>72</v>
      </c>
      <c r="AW98" s="221"/>
      <c r="AX98" s="220">
        <v>72</v>
      </c>
      <c r="AY98" s="221"/>
      <c r="AZ98" s="220">
        <v>72</v>
      </c>
      <c r="BA98" s="221"/>
      <c r="BB98" s="220">
        <v>72</v>
      </c>
      <c r="BC98" s="221"/>
      <c r="BD98" s="97">
        <v>9520385.5099999998</v>
      </c>
      <c r="BE98" s="98"/>
      <c r="BF98" s="98"/>
      <c r="BG98" s="98"/>
      <c r="BH98" s="98"/>
      <c r="BI98" s="99"/>
      <c r="BJ98" s="36"/>
    </row>
    <row r="99" spans="2:62" ht="18" customHeight="1" x14ac:dyDescent="0.2">
      <c r="B99" s="222" t="s">
        <v>582</v>
      </c>
      <c r="C99" s="223"/>
      <c r="D99" s="223"/>
      <c r="E99" s="223"/>
      <c r="F99" s="223"/>
      <c r="G99" s="223"/>
      <c r="H99" s="223"/>
      <c r="I99" s="223"/>
      <c r="J99" s="223"/>
      <c r="K99" s="223"/>
      <c r="L99" s="223"/>
      <c r="M99" s="223"/>
      <c r="N99" s="223"/>
      <c r="O99" s="223"/>
      <c r="P99" s="223"/>
      <c r="Q99" s="223"/>
      <c r="R99" s="223"/>
      <c r="S99" s="223"/>
      <c r="T99" s="224"/>
      <c r="U99" s="60" t="s">
        <v>523</v>
      </c>
      <c r="V99" s="61"/>
      <c r="W99" s="61"/>
      <c r="X99" s="61"/>
      <c r="Y99" s="61"/>
      <c r="Z99" s="62"/>
      <c r="AA99" s="94">
        <v>1.1947463946826605E-3</v>
      </c>
      <c r="AB99" s="95"/>
      <c r="AC99" s="95"/>
      <c r="AD99" s="95"/>
      <c r="AE99" s="96"/>
      <c r="AF99" s="218">
        <v>17</v>
      </c>
      <c r="AG99" s="219"/>
      <c r="AH99" s="218">
        <v>17</v>
      </c>
      <c r="AI99" s="219"/>
      <c r="AJ99" s="218">
        <v>17</v>
      </c>
      <c r="AK99" s="219"/>
      <c r="AL99" s="218">
        <v>17</v>
      </c>
      <c r="AM99" s="219"/>
      <c r="AN99" s="218">
        <v>17</v>
      </c>
      <c r="AO99" s="219"/>
      <c r="AP99" s="218">
        <v>17</v>
      </c>
      <c r="AQ99" s="219"/>
      <c r="AR99" s="218">
        <v>17</v>
      </c>
      <c r="AS99" s="219"/>
      <c r="AT99" s="218">
        <v>17</v>
      </c>
      <c r="AU99" s="219"/>
      <c r="AV99" s="218">
        <v>17</v>
      </c>
      <c r="AW99" s="219"/>
      <c r="AX99" s="218">
        <v>17</v>
      </c>
      <c r="AY99" s="219"/>
      <c r="AZ99" s="218">
        <v>17</v>
      </c>
      <c r="BA99" s="219"/>
      <c r="BB99" s="218">
        <v>17</v>
      </c>
      <c r="BC99" s="219"/>
      <c r="BD99" s="231">
        <v>2092886.4</v>
      </c>
      <c r="BE99" s="232"/>
      <c r="BF99" s="232"/>
      <c r="BG99" s="232"/>
      <c r="BH99" s="232"/>
      <c r="BI99" s="233"/>
      <c r="BJ99" s="36"/>
    </row>
    <row r="100" spans="2:62" ht="18" customHeight="1" x14ac:dyDescent="0.2">
      <c r="B100" s="234" t="s">
        <v>583</v>
      </c>
      <c r="C100" s="235"/>
      <c r="D100" s="235"/>
      <c r="E100" s="235"/>
      <c r="F100" s="235"/>
      <c r="G100" s="235"/>
      <c r="H100" s="235"/>
      <c r="I100" s="235"/>
      <c r="J100" s="235"/>
      <c r="K100" s="235"/>
      <c r="L100" s="235"/>
      <c r="M100" s="235"/>
      <c r="N100" s="235"/>
      <c r="O100" s="235"/>
      <c r="P100" s="235"/>
      <c r="Q100" s="235"/>
      <c r="R100" s="235"/>
      <c r="S100" s="235"/>
      <c r="T100" s="236"/>
      <c r="U100" s="83" t="s">
        <v>524</v>
      </c>
      <c r="V100" s="84"/>
      <c r="W100" s="84"/>
      <c r="X100" s="84"/>
      <c r="Y100" s="84"/>
      <c r="Z100" s="85"/>
      <c r="AA100" s="86">
        <v>2.9806332723295334E-3</v>
      </c>
      <c r="AB100" s="87"/>
      <c r="AC100" s="87"/>
      <c r="AD100" s="87"/>
      <c r="AE100" s="88"/>
      <c r="AF100" s="220">
        <v>76</v>
      </c>
      <c r="AG100" s="221"/>
      <c r="AH100" s="220">
        <v>76</v>
      </c>
      <c r="AI100" s="221"/>
      <c r="AJ100" s="220">
        <v>76</v>
      </c>
      <c r="AK100" s="221"/>
      <c r="AL100" s="220">
        <v>76</v>
      </c>
      <c r="AM100" s="221"/>
      <c r="AN100" s="220">
        <v>76</v>
      </c>
      <c r="AO100" s="221"/>
      <c r="AP100" s="220">
        <v>76</v>
      </c>
      <c r="AQ100" s="221"/>
      <c r="AR100" s="220">
        <v>76</v>
      </c>
      <c r="AS100" s="221"/>
      <c r="AT100" s="220">
        <v>76</v>
      </c>
      <c r="AU100" s="221"/>
      <c r="AV100" s="220">
        <v>76</v>
      </c>
      <c r="AW100" s="221"/>
      <c r="AX100" s="220">
        <v>76</v>
      </c>
      <c r="AY100" s="221"/>
      <c r="AZ100" s="220">
        <v>76</v>
      </c>
      <c r="BA100" s="221"/>
      <c r="BB100" s="220">
        <v>76</v>
      </c>
      <c r="BC100" s="221"/>
      <c r="BD100" s="97">
        <v>9356433.3200000003</v>
      </c>
      <c r="BE100" s="98"/>
      <c r="BF100" s="98"/>
      <c r="BG100" s="98"/>
      <c r="BH100" s="98"/>
      <c r="BI100" s="99"/>
      <c r="BJ100" s="36"/>
    </row>
    <row r="101" spans="2:62" ht="18" customHeight="1" x14ac:dyDescent="0.2">
      <c r="B101" s="222" t="s">
        <v>584</v>
      </c>
      <c r="C101" s="223"/>
      <c r="D101" s="223"/>
      <c r="E101" s="223"/>
      <c r="F101" s="223"/>
      <c r="G101" s="223"/>
      <c r="H101" s="223"/>
      <c r="I101" s="223"/>
      <c r="J101" s="223"/>
      <c r="K101" s="223"/>
      <c r="L101" s="223"/>
      <c r="M101" s="223"/>
      <c r="N101" s="223"/>
      <c r="O101" s="223"/>
      <c r="P101" s="223"/>
      <c r="Q101" s="223"/>
      <c r="R101" s="223"/>
      <c r="S101" s="223"/>
      <c r="T101" s="224"/>
      <c r="U101" s="60" t="s">
        <v>525</v>
      </c>
      <c r="V101" s="61"/>
      <c r="W101" s="61"/>
      <c r="X101" s="61"/>
      <c r="Y101" s="61"/>
      <c r="Z101" s="62"/>
      <c r="AA101" s="94">
        <v>6.8913640943270836E-4</v>
      </c>
      <c r="AB101" s="95"/>
      <c r="AC101" s="95"/>
      <c r="AD101" s="95"/>
      <c r="AE101" s="96"/>
      <c r="AF101" s="218">
        <v>9</v>
      </c>
      <c r="AG101" s="219"/>
      <c r="AH101" s="218">
        <v>9</v>
      </c>
      <c r="AI101" s="219"/>
      <c r="AJ101" s="218">
        <v>9</v>
      </c>
      <c r="AK101" s="219"/>
      <c r="AL101" s="218">
        <v>9</v>
      </c>
      <c r="AM101" s="219"/>
      <c r="AN101" s="218">
        <v>9</v>
      </c>
      <c r="AO101" s="219"/>
      <c r="AP101" s="218">
        <v>9</v>
      </c>
      <c r="AQ101" s="219"/>
      <c r="AR101" s="218">
        <v>9</v>
      </c>
      <c r="AS101" s="219"/>
      <c r="AT101" s="218">
        <v>9</v>
      </c>
      <c r="AU101" s="219"/>
      <c r="AV101" s="218">
        <v>9</v>
      </c>
      <c r="AW101" s="219"/>
      <c r="AX101" s="218">
        <v>9</v>
      </c>
      <c r="AY101" s="219"/>
      <c r="AZ101" s="218">
        <v>9</v>
      </c>
      <c r="BA101" s="219"/>
      <c r="BB101" s="218">
        <v>9</v>
      </c>
      <c r="BC101" s="219"/>
      <c r="BD101" s="231">
        <v>1107998.68</v>
      </c>
      <c r="BE101" s="232"/>
      <c r="BF101" s="232"/>
      <c r="BG101" s="232"/>
      <c r="BH101" s="232"/>
      <c r="BI101" s="233"/>
      <c r="BJ101" s="36"/>
    </row>
    <row r="102" spans="2:62" ht="18" customHeight="1" x14ac:dyDescent="0.2">
      <c r="B102" s="234" t="s">
        <v>585</v>
      </c>
      <c r="C102" s="235"/>
      <c r="D102" s="235"/>
      <c r="E102" s="235"/>
      <c r="F102" s="235"/>
      <c r="G102" s="235"/>
      <c r="H102" s="235"/>
      <c r="I102" s="235"/>
      <c r="J102" s="235"/>
      <c r="K102" s="235"/>
      <c r="L102" s="235"/>
      <c r="M102" s="235"/>
      <c r="N102" s="235"/>
      <c r="O102" s="235"/>
      <c r="P102" s="235"/>
      <c r="Q102" s="235"/>
      <c r="R102" s="235"/>
      <c r="S102" s="235"/>
      <c r="T102" s="236"/>
      <c r="U102" s="83" t="s">
        <v>526</v>
      </c>
      <c r="V102" s="84"/>
      <c r="W102" s="84"/>
      <c r="X102" s="84"/>
      <c r="Y102" s="84"/>
      <c r="Z102" s="85"/>
      <c r="AA102" s="86">
        <v>1.3193296833080178E-3</v>
      </c>
      <c r="AB102" s="87"/>
      <c r="AC102" s="87"/>
      <c r="AD102" s="87"/>
      <c r="AE102" s="88"/>
      <c r="AF102" s="220">
        <v>32</v>
      </c>
      <c r="AG102" s="221"/>
      <c r="AH102" s="220">
        <v>32</v>
      </c>
      <c r="AI102" s="221"/>
      <c r="AJ102" s="220">
        <v>32</v>
      </c>
      <c r="AK102" s="221"/>
      <c r="AL102" s="220">
        <v>32</v>
      </c>
      <c r="AM102" s="221"/>
      <c r="AN102" s="220">
        <v>32</v>
      </c>
      <c r="AO102" s="221"/>
      <c r="AP102" s="220">
        <v>32</v>
      </c>
      <c r="AQ102" s="221"/>
      <c r="AR102" s="220">
        <v>32</v>
      </c>
      <c r="AS102" s="221"/>
      <c r="AT102" s="220">
        <v>32</v>
      </c>
      <c r="AU102" s="221"/>
      <c r="AV102" s="220">
        <v>32</v>
      </c>
      <c r="AW102" s="221"/>
      <c r="AX102" s="220">
        <v>32</v>
      </c>
      <c r="AY102" s="221"/>
      <c r="AZ102" s="220">
        <v>32</v>
      </c>
      <c r="BA102" s="221"/>
      <c r="BB102" s="220">
        <v>32</v>
      </c>
      <c r="BC102" s="221"/>
      <c r="BD102" s="97">
        <v>3939550.87</v>
      </c>
      <c r="BE102" s="98"/>
      <c r="BF102" s="98"/>
      <c r="BG102" s="98"/>
      <c r="BH102" s="98"/>
      <c r="BI102" s="99"/>
      <c r="BJ102" s="36"/>
    </row>
    <row r="103" spans="2:62" ht="18" customHeight="1" x14ac:dyDescent="0.2">
      <c r="B103" s="222" t="s">
        <v>586</v>
      </c>
      <c r="C103" s="223"/>
      <c r="D103" s="223"/>
      <c r="E103" s="223"/>
      <c r="F103" s="223"/>
      <c r="G103" s="223"/>
      <c r="H103" s="223"/>
      <c r="I103" s="223"/>
      <c r="J103" s="223"/>
      <c r="K103" s="223"/>
      <c r="L103" s="223"/>
      <c r="M103" s="223"/>
      <c r="N103" s="223"/>
      <c r="O103" s="223"/>
      <c r="P103" s="223"/>
      <c r="Q103" s="223"/>
      <c r="R103" s="223"/>
      <c r="S103" s="223"/>
      <c r="T103" s="224"/>
      <c r="U103" s="60" t="s">
        <v>527</v>
      </c>
      <c r="V103" s="61"/>
      <c r="W103" s="61"/>
      <c r="X103" s="61"/>
      <c r="Y103" s="61"/>
      <c r="Z103" s="62"/>
      <c r="AA103" s="94">
        <v>6.4718374207915969E-4</v>
      </c>
      <c r="AB103" s="95"/>
      <c r="AC103" s="95"/>
      <c r="AD103" s="95"/>
      <c r="AE103" s="96"/>
      <c r="AF103" s="218">
        <v>11</v>
      </c>
      <c r="AG103" s="219"/>
      <c r="AH103" s="218">
        <v>11</v>
      </c>
      <c r="AI103" s="219"/>
      <c r="AJ103" s="218">
        <v>11</v>
      </c>
      <c r="AK103" s="219"/>
      <c r="AL103" s="218">
        <v>11</v>
      </c>
      <c r="AM103" s="219"/>
      <c r="AN103" s="218">
        <v>11</v>
      </c>
      <c r="AO103" s="219"/>
      <c r="AP103" s="218">
        <v>11</v>
      </c>
      <c r="AQ103" s="219"/>
      <c r="AR103" s="218">
        <v>11</v>
      </c>
      <c r="AS103" s="219"/>
      <c r="AT103" s="218">
        <v>11</v>
      </c>
      <c r="AU103" s="219"/>
      <c r="AV103" s="218">
        <v>11</v>
      </c>
      <c r="AW103" s="219"/>
      <c r="AX103" s="218">
        <v>11</v>
      </c>
      <c r="AY103" s="219"/>
      <c r="AZ103" s="218">
        <v>11</v>
      </c>
      <c r="BA103" s="219"/>
      <c r="BB103" s="218">
        <v>11</v>
      </c>
      <c r="BC103" s="219"/>
      <c r="BD103" s="231">
        <v>1354220.61</v>
      </c>
      <c r="BE103" s="232"/>
      <c r="BF103" s="232"/>
      <c r="BG103" s="232"/>
      <c r="BH103" s="232"/>
      <c r="BI103" s="233"/>
      <c r="BJ103" s="36"/>
    </row>
    <row r="104" spans="2:62" ht="18" customHeight="1" x14ac:dyDescent="0.2">
      <c r="B104" s="234" t="s">
        <v>587</v>
      </c>
      <c r="C104" s="235"/>
      <c r="D104" s="235"/>
      <c r="E104" s="235"/>
      <c r="F104" s="235"/>
      <c r="G104" s="235"/>
      <c r="H104" s="235"/>
      <c r="I104" s="235"/>
      <c r="J104" s="235"/>
      <c r="K104" s="235"/>
      <c r="L104" s="235"/>
      <c r="M104" s="235"/>
      <c r="N104" s="235"/>
      <c r="O104" s="235"/>
      <c r="P104" s="235"/>
      <c r="Q104" s="235"/>
      <c r="R104" s="235"/>
      <c r="S104" s="235"/>
      <c r="T104" s="236"/>
      <c r="U104" s="83" t="s">
        <v>528</v>
      </c>
      <c r="V104" s="84"/>
      <c r="W104" s="84"/>
      <c r="X104" s="84"/>
      <c r="Y104" s="84"/>
      <c r="Z104" s="85"/>
      <c r="AA104" s="86">
        <v>0.10382822432347802</v>
      </c>
      <c r="AB104" s="87"/>
      <c r="AC104" s="87"/>
      <c r="AD104" s="87"/>
      <c r="AE104" s="88"/>
      <c r="AF104" s="220">
        <v>807</v>
      </c>
      <c r="AG104" s="221"/>
      <c r="AH104" s="220">
        <v>807</v>
      </c>
      <c r="AI104" s="221"/>
      <c r="AJ104" s="220">
        <v>807</v>
      </c>
      <c r="AK104" s="221"/>
      <c r="AL104" s="220">
        <v>807</v>
      </c>
      <c r="AM104" s="221"/>
      <c r="AN104" s="220">
        <v>807</v>
      </c>
      <c r="AO104" s="221"/>
      <c r="AP104" s="220">
        <v>807</v>
      </c>
      <c r="AQ104" s="221"/>
      <c r="AR104" s="220">
        <v>807</v>
      </c>
      <c r="AS104" s="221"/>
      <c r="AT104" s="220">
        <v>807</v>
      </c>
      <c r="AU104" s="221"/>
      <c r="AV104" s="220">
        <v>807</v>
      </c>
      <c r="AW104" s="221"/>
      <c r="AX104" s="220">
        <v>807</v>
      </c>
      <c r="AY104" s="221"/>
      <c r="AZ104" s="220">
        <v>807</v>
      </c>
      <c r="BA104" s="221"/>
      <c r="BB104" s="220">
        <v>807</v>
      </c>
      <c r="BC104" s="221"/>
      <c r="BD104" s="97">
        <v>213248515.75999999</v>
      </c>
      <c r="BE104" s="98"/>
      <c r="BF104" s="98"/>
      <c r="BG104" s="98"/>
      <c r="BH104" s="98"/>
      <c r="BI104" s="99"/>
      <c r="BJ104" s="36"/>
    </row>
    <row r="105" spans="2:62" ht="18" customHeight="1" x14ac:dyDescent="0.2">
      <c r="B105" s="222" t="s">
        <v>588</v>
      </c>
      <c r="C105" s="223"/>
      <c r="D105" s="223"/>
      <c r="E105" s="223"/>
      <c r="F105" s="223"/>
      <c r="G105" s="223"/>
      <c r="H105" s="223"/>
      <c r="I105" s="223"/>
      <c r="J105" s="223"/>
      <c r="K105" s="223"/>
      <c r="L105" s="223"/>
      <c r="M105" s="223"/>
      <c r="N105" s="223"/>
      <c r="O105" s="223"/>
      <c r="P105" s="223"/>
      <c r="Q105" s="223"/>
      <c r="R105" s="223"/>
      <c r="S105" s="223"/>
      <c r="T105" s="224"/>
      <c r="U105" s="60" t="s">
        <v>529</v>
      </c>
      <c r="V105" s="61"/>
      <c r="W105" s="61"/>
      <c r="X105" s="61"/>
      <c r="Y105" s="61"/>
      <c r="Z105" s="62"/>
      <c r="AA105" s="94">
        <v>7.2049282237439264E-3</v>
      </c>
      <c r="AB105" s="95"/>
      <c r="AC105" s="95"/>
      <c r="AD105" s="95"/>
      <c r="AE105" s="96"/>
      <c r="AF105" s="218">
        <v>10</v>
      </c>
      <c r="AG105" s="219"/>
      <c r="AH105" s="218">
        <v>10</v>
      </c>
      <c r="AI105" s="219"/>
      <c r="AJ105" s="218">
        <v>10</v>
      </c>
      <c r="AK105" s="219"/>
      <c r="AL105" s="218">
        <v>10</v>
      </c>
      <c r="AM105" s="219"/>
      <c r="AN105" s="218">
        <v>10</v>
      </c>
      <c r="AO105" s="219"/>
      <c r="AP105" s="218">
        <v>10</v>
      </c>
      <c r="AQ105" s="219"/>
      <c r="AR105" s="218">
        <v>10</v>
      </c>
      <c r="AS105" s="219"/>
      <c r="AT105" s="218">
        <v>10</v>
      </c>
      <c r="AU105" s="219"/>
      <c r="AV105" s="218">
        <v>10</v>
      </c>
      <c r="AW105" s="219"/>
      <c r="AX105" s="218">
        <v>10</v>
      </c>
      <c r="AY105" s="219"/>
      <c r="AZ105" s="218">
        <v>10</v>
      </c>
      <c r="BA105" s="219"/>
      <c r="BB105" s="218">
        <v>10</v>
      </c>
      <c r="BC105" s="219"/>
      <c r="BD105" s="231">
        <v>13195864.939999999</v>
      </c>
      <c r="BE105" s="232"/>
      <c r="BF105" s="232"/>
      <c r="BG105" s="232"/>
      <c r="BH105" s="232"/>
      <c r="BI105" s="233"/>
      <c r="BJ105" s="36"/>
    </row>
    <row r="106" spans="2:62" ht="18" customHeight="1" x14ac:dyDescent="0.2">
      <c r="B106" s="234" t="s">
        <v>589</v>
      </c>
      <c r="C106" s="235"/>
      <c r="D106" s="235"/>
      <c r="E106" s="235"/>
      <c r="F106" s="235"/>
      <c r="G106" s="235"/>
      <c r="H106" s="235"/>
      <c r="I106" s="235"/>
      <c r="J106" s="235"/>
      <c r="K106" s="235"/>
      <c r="L106" s="235"/>
      <c r="M106" s="235"/>
      <c r="N106" s="235"/>
      <c r="O106" s="235"/>
      <c r="P106" s="235"/>
      <c r="Q106" s="235"/>
      <c r="R106" s="235"/>
      <c r="S106" s="235"/>
      <c r="T106" s="236"/>
      <c r="U106" s="83" t="s">
        <v>530</v>
      </c>
      <c r="V106" s="84"/>
      <c r="W106" s="84"/>
      <c r="X106" s="84"/>
      <c r="Y106" s="84"/>
      <c r="Z106" s="85"/>
      <c r="AA106" s="86">
        <v>6.6809771276051311E-2</v>
      </c>
      <c r="AB106" s="87"/>
      <c r="AC106" s="87"/>
      <c r="AD106" s="87"/>
      <c r="AE106" s="88"/>
      <c r="AF106" s="220">
        <v>29</v>
      </c>
      <c r="AG106" s="221"/>
      <c r="AH106" s="220">
        <v>29</v>
      </c>
      <c r="AI106" s="221"/>
      <c r="AJ106" s="220">
        <v>29</v>
      </c>
      <c r="AK106" s="221"/>
      <c r="AL106" s="220">
        <v>29</v>
      </c>
      <c r="AM106" s="221"/>
      <c r="AN106" s="220">
        <v>29</v>
      </c>
      <c r="AO106" s="221"/>
      <c r="AP106" s="220">
        <v>29</v>
      </c>
      <c r="AQ106" s="221"/>
      <c r="AR106" s="220">
        <v>29</v>
      </c>
      <c r="AS106" s="221"/>
      <c r="AT106" s="220">
        <v>29</v>
      </c>
      <c r="AU106" s="221"/>
      <c r="AV106" s="220">
        <v>29</v>
      </c>
      <c r="AW106" s="221"/>
      <c r="AX106" s="220">
        <v>29</v>
      </c>
      <c r="AY106" s="221"/>
      <c r="AZ106" s="220">
        <v>29</v>
      </c>
      <c r="BA106" s="221"/>
      <c r="BB106" s="220">
        <v>29</v>
      </c>
      <c r="BC106" s="221"/>
      <c r="BD106" s="97">
        <v>144824490.63999999</v>
      </c>
      <c r="BE106" s="98"/>
      <c r="BF106" s="98"/>
      <c r="BG106" s="98"/>
      <c r="BH106" s="98"/>
      <c r="BI106" s="99"/>
      <c r="BJ106" s="36"/>
    </row>
    <row r="107" spans="2:62" ht="18" customHeight="1" x14ac:dyDescent="0.2">
      <c r="B107" s="222" t="s">
        <v>590</v>
      </c>
      <c r="C107" s="223"/>
      <c r="D107" s="223"/>
      <c r="E107" s="223"/>
      <c r="F107" s="223"/>
      <c r="G107" s="223"/>
      <c r="H107" s="223"/>
      <c r="I107" s="223"/>
      <c r="J107" s="223"/>
      <c r="K107" s="223"/>
      <c r="L107" s="223"/>
      <c r="M107" s="223"/>
      <c r="N107" s="223"/>
      <c r="O107" s="223"/>
      <c r="P107" s="223"/>
      <c r="Q107" s="223"/>
      <c r="R107" s="223"/>
      <c r="S107" s="223"/>
      <c r="T107" s="224"/>
      <c r="U107" s="60" t="s">
        <v>531</v>
      </c>
      <c r="V107" s="61"/>
      <c r="W107" s="61"/>
      <c r="X107" s="61"/>
      <c r="Y107" s="61"/>
      <c r="Z107" s="62"/>
      <c r="AA107" s="94">
        <v>8.4357905183873594E-3</v>
      </c>
      <c r="AB107" s="95"/>
      <c r="AC107" s="95"/>
      <c r="AD107" s="95"/>
      <c r="AE107" s="96"/>
      <c r="AF107" s="218">
        <v>8</v>
      </c>
      <c r="AG107" s="219"/>
      <c r="AH107" s="218">
        <v>8</v>
      </c>
      <c r="AI107" s="219"/>
      <c r="AJ107" s="218">
        <v>8</v>
      </c>
      <c r="AK107" s="219"/>
      <c r="AL107" s="218">
        <v>8</v>
      </c>
      <c r="AM107" s="219"/>
      <c r="AN107" s="218">
        <v>8</v>
      </c>
      <c r="AO107" s="219"/>
      <c r="AP107" s="218">
        <v>8</v>
      </c>
      <c r="AQ107" s="219"/>
      <c r="AR107" s="218">
        <v>8</v>
      </c>
      <c r="AS107" s="219"/>
      <c r="AT107" s="218">
        <v>8</v>
      </c>
      <c r="AU107" s="219"/>
      <c r="AV107" s="218">
        <v>8</v>
      </c>
      <c r="AW107" s="219"/>
      <c r="AX107" s="218">
        <v>8</v>
      </c>
      <c r="AY107" s="219"/>
      <c r="AZ107" s="218">
        <v>8</v>
      </c>
      <c r="BA107" s="219"/>
      <c r="BB107" s="218">
        <v>8</v>
      </c>
      <c r="BC107" s="219"/>
      <c r="BD107" s="231">
        <v>15383094.210000001</v>
      </c>
      <c r="BE107" s="232"/>
      <c r="BF107" s="232"/>
      <c r="BG107" s="232"/>
      <c r="BH107" s="232"/>
      <c r="BI107" s="233"/>
      <c r="BJ107" s="36"/>
    </row>
    <row r="108" spans="2:62" ht="18" customHeight="1" x14ac:dyDescent="0.2">
      <c r="B108" s="234" t="s">
        <v>591</v>
      </c>
      <c r="C108" s="235"/>
      <c r="D108" s="235"/>
      <c r="E108" s="235"/>
      <c r="F108" s="235"/>
      <c r="G108" s="235"/>
      <c r="H108" s="235"/>
      <c r="I108" s="235"/>
      <c r="J108" s="235"/>
      <c r="K108" s="235"/>
      <c r="L108" s="235"/>
      <c r="M108" s="235"/>
      <c r="N108" s="235"/>
      <c r="O108" s="235"/>
      <c r="P108" s="235"/>
      <c r="Q108" s="235"/>
      <c r="R108" s="235"/>
      <c r="S108" s="235"/>
      <c r="T108" s="236"/>
      <c r="U108" s="83" t="s">
        <v>532</v>
      </c>
      <c r="V108" s="84"/>
      <c r="W108" s="84"/>
      <c r="X108" s="84"/>
      <c r="Y108" s="84"/>
      <c r="Z108" s="85"/>
      <c r="AA108" s="86">
        <v>3.7843466367466612E-2</v>
      </c>
      <c r="AB108" s="87"/>
      <c r="AC108" s="87"/>
      <c r="AD108" s="87"/>
      <c r="AE108" s="88"/>
      <c r="AF108" s="220">
        <v>2464</v>
      </c>
      <c r="AG108" s="221"/>
      <c r="AH108" s="220">
        <v>2464</v>
      </c>
      <c r="AI108" s="221"/>
      <c r="AJ108" s="220">
        <v>2464</v>
      </c>
      <c r="AK108" s="221"/>
      <c r="AL108" s="220">
        <v>2464</v>
      </c>
      <c r="AM108" s="221"/>
      <c r="AN108" s="220">
        <v>2464</v>
      </c>
      <c r="AO108" s="221"/>
      <c r="AP108" s="220">
        <v>2464</v>
      </c>
      <c r="AQ108" s="221"/>
      <c r="AR108" s="220">
        <v>2464</v>
      </c>
      <c r="AS108" s="221"/>
      <c r="AT108" s="220">
        <v>2464</v>
      </c>
      <c r="AU108" s="221"/>
      <c r="AV108" s="220">
        <v>2464</v>
      </c>
      <c r="AW108" s="221"/>
      <c r="AX108" s="220">
        <v>2464</v>
      </c>
      <c r="AY108" s="221"/>
      <c r="AZ108" s="220">
        <v>2464</v>
      </c>
      <c r="BA108" s="221"/>
      <c r="BB108" s="220">
        <v>2464</v>
      </c>
      <c r="BC108" s="221"/>
      <c r="BD108" s="97">
        <v>80633104.810000002</v>
      </c>
      <c r="BE108" s="98"/>
      <c r="BF108" s="98"/>
      <c r="BG108" s="98"/>
      <c r="BH108" s="98"/>
      <c r="BI108" s="99"/>
      <c r="BJ108" s="36"/>
    </row>
    <row r="109" spans="2:62" ht="18" customHeight="1" x14ac:dyDescent="0.2">
      <c r="B109" s="222" t="s">
        <v>592</v>
      </c>
      <c r="C109" s="223"/>
      <c r="D109" s="223"/>
      <c r="E109" s="223"/>
      <c r="F109" s="223"/>
      <c r="G109" s="223"/>
      <c r="H109" s="223"/>
      <c r="I109" s="223"/>
      <c r="J109" s="223"/>
      <c r="K109" s="223"/>
      <c r="L109" s="223"/>
      <c r="M109" s="223"/>
      <c r="N109" s="223"/>
      <c r="O109" s="223"/>
      <c r="P109" s="223"/>
      <c r="Q109" s="223"/>
      <c r="R109" s="223"/>
      <c r="S109" s="223"/>
      <c r="T109" s="224"/>
      <c r="U109" s="60" t="s">
        <v>533</v>
      </c>
      <c r="V109" s="61"/>
      <c r="W109" s="61"/>
      <c r="X109" s="61"/>
      <c r="Y109" s="61"/>
      <c r="Z109" s="62"/>
      <c r="AA109" s="94">
        <v>1.7317816277673276E-2</v>
      </c>
      <c r="AB109" s="95"/>
      <c r="AC109" s="95"/>
      <c r="AD109" s="95"/>
      <c r="AE109" s="96"/>
      <c r="AF109" s="218">
        <v>80</v>
      </c>
      <c r="AG109" s="219"/>
      <c r="AH109" s="218">
        <v>80</v>
      </c>
      <c r="AI109" s="219"/>
      <c r="AJ109" s="218">
        <v>80</v>
      </c>
      <c r="AK109" s="219"/>
      <c r="AL109" s="218">
        <v>80</v>
      </c>
      <c r="AM109" s="219"/>
      <c r="AN109" s="218">
        <v>80</v>
      </c>
      <c r="AO109" s="219"/>
      <c r="AP109" s="218">
        <v>80</v>
      </c>
      <c r="AQ109" s="219"/>
      <c r="AR109" s="218">
        <v>80</v>
      </c>
      <c r="AS109" s="219"/>
      <c r="AT109" s="218">
        <v>80</v>
      </c>
      <c r="AU109" s="219"/>
      <c r="AV109" s="218">
        <v>80</v>
      </c>
      <c r="AW109" s="219"/>
      <c r="AX109" s="218">
        <v>80</v>
      </c>
      <c r="AY109" s="219"/>
      <c r="AZ109" s="218">
        <v>80</v>
      </c>
      <c r="BA109" s="219"/>
      <c r="BB109" s="218">
        <v>80</v>
      </c>
      <c r="BC109" s="219"/>
      <c r="BD109" s="231">
        <v>3712637.36</v>
      </c>
      <c r="BE109" s="232"/>
      <c r="BF109" s="232"/>
      <c r="BG109" s="232"/>
      <c r="BH109" s="232"/>
      <c r="BI109" s="233"/>
      <c r="BJ109" s="36"/>
    </row>
    <row r="110" spans="2:62" ht="18" customHeight="1" x14ac:dyDescent="0.2">
      <c r="B110" s="234" t="s">
        <v>593</v>
      </c>
      <c r="C110" s="235"/>
      <c r="D110" s="235"/>
      <c r="E110" s="235"/>
      <c r="F110" s="235"/>
      <c r="G110" s="235"/>
      <c r="H110" s="235"/>
      <c r="I110" s="235"/>
      <c r="J110" s="235"/>
      <c r="K110" s="235"/>
      <c r="L110" s="235"/>
      <c r="M110" s="235"/>
      <c r="N110" s="235"/>
      <c r="O110" s="235"/>
      <c r="P110" s="235"/>
      <c r="Q110" s="235"/>
      <c r="R110" s="235"/>
      <c r="S110" s="235"/>
      <c r="T110" s="236"/>
      <c r="U110" s="83" t="s">
        <v>534</v>
      </c>
      <c r="V110" s="84"/>
      <c r="W110" s="84"/>
      <c r="X110" s="84"/>
      <c r="Y110" s="84"/>
      <c r="Z110" s="85"/>
      <c r="AA110" s="86">
        <v>1.7726724782895838E-2</v>
      </c>
      <c r="AB110" s="87"/>
      <c r="AC110" s="87"/>
      <c r="AD110" s="87"/>
      <c r="AE110" s="88"/>
      <c r="AF110" s="220">
        <v>270</v>
      </c>
      <c r="AG110" s="221"/>
      <c r="AH110" s="220">
        <v>270</v>
      </c>
      <c r="AI110" s="221"/>
      <c r="AJ110" s="220">
        <v>270</v>
      </c>
      <c r="AK110" s="221"/>
      <c r="AL110" s="220">
        <v>270</v>
      </c>
      <c r="AM110" s="221"/>
      <c r="AN110" s="220">
        <v>270</v>
      </c>
      <c r="AO110" s="221"/>
      <c r="AP110" s="220">
        <v>270</v>
      </c>
      <c r="AQ110" s="221"/>
      <c r="AR110" s="220">
        <v>270</v>
      </c>
      <c r="AS110" s="221"/>
      <c r="AT110" s="220">
        <v>270</v>
      </c>
      <c r="AU110" s="221"/>
      <c r="AV110" s="220">
        <v>270</v>
      </c>
      <c r="AW110" s="221"/>
      <c r="AX110" s="220">
        <v>270</v>
      </c>
      <c r="AY110" s="221"/>
      <c r="AZ110" s="220">
        <v>270</v>
      </c>
      <c r="BA110" s="221"/>
      <c r="BB110" s="220">
        <v>270</v>
      </c>
      <c r="BC110" s="221"/>
      <c r="BD110" s="97">
        <v>12141652.24</v>
      </c>
      <c r="BE110" s="98"/>
      <c r="BF110" s="98"/>
      <c r="BG110" s="98"/>
      <c r="BH110" s="98"/>
      <c r="BI110" s="99"/>
      <c r="BJ110" s="36"/>
    </row>
    <row r="111" spans="2:62" ht="18" customHeight="1" x14ac:dyDescent="0.2">
      <c r="B111" s="222" t="s">
        <v>594</v>
      </c>
      <c r="C111" s="223"/>
      <c r="D111" s="223"/>
      <c r="E111" s="223"/>
      <c r="F111" s="223"/>
      <c r="G111" s="223"/>
      <c r="H111" s="223"/>
      <c r="I111" s="223"/>
      <c r="J111" s="223"/>
      <c r="K111" s="223"/>
      <c r="L111" s="223"/>
      <c r="M111" s="223"/>
      <c r="N111" s="223"/>
      <c r="O111" s="223"/>
      <c r="P111" s="223"/>
      <c r="Q111" s="223"/>
      <c r="R111" s="223"/>
      <c r="S111" s="223"/>
      <c r="T111" s="224"/>
      <c r="U111" s="60" t="s">
        <v>535</v>
      </c>
      <c r="V111" s="61"/>
      <c r="W111" s="61"/>
      <c r="X111" s="61"/>
      <c r="Y111" s="61"/>
      <c r="Z111" s="62"/>
      <c r="AA111" s="94">
        <v>1.9464940135451557E-3</v>
      </c>
      <c r="AB111" s="95"/>
      <c r="AC111" s="95"/>
      <c r="AD111" s="95"/>
      <c r="AE111" s="96"/>
      <c r="AF111" s="218">
        <v>26</v>
      </c>
      <c r="AG111" s="219"/>
      <c r="AH111" s="218">
        <v>26</v>
      </c>
      <c r="AI111" s="219"/>
      <c r="AJ111" s="218">
        <v>26</v>
      </c>
      <c r="AK111" s="219"/>
      <c r="AL111" s="218">
        <v>26</v>
      </c>
      <c r="AM111" s="219"/>
      <c r="AN111" s="218">
        <v>26</v>
      </c>
      <c r="AO111" s="219"/>
      <c r="AP111" s="218">
        <v>26</v>
      </c>
      <c r="AQ111" s="219"/>
      <c r="AR111" s="218">
        <v>26</v>
      </c>
      <c r="AS111" s="219"/>
      <c r="AT111" s="218">
        <v>26</v>
      </c>
      <c r="AU111" s="219"/>
      <c r="AV111" s="218">
        <v>26</v>
      </c>
      <c r="AW111" s="219"/>
      <c r="AX111" s="218">
        <v>26</v>
      </c>
      <c r="AY111" s="219"/>
      <c r="AZ111" s="218">
        <v>26</v>
      </c>
      <c r="BA111" s="219"/>
      <c r="BB111" s="218">
        <v>26</v>
      </c>
      <c r="BC111" s="219"/>
      <c r="BD111" s="231">
        <v>4369644.42</v>
      </c>
      <c r="BE111" s="232"/>
      <c r="BF111" s="232"/>
      <c r="BG111" s="232"/>
      <c r="BH111" s="232"/>
      <c r="BI111" s="233"/>
      <c r="BJ111" s="36"/>
    </row>
    <row r="112" spans="2:62" ht="18" customHeight="1" x14ac:dyDescent="0.2">
      <c r="B112" s="234" t="s">
        <v>595</v>
      </c>
      <c r="C112" s="235"/>
      <c r="D112" s="235"/>
      <c r="E112" s="235"/>
      <c r="F112" s="235"/>
      <c r="G112" s="235"/>
      <c r="H112" s="235"/>
      <c r="I112" s="235"/>
      <c r="J112" s="235"/>
      <c r="K112" s="235"/>
      <c r="L112" s="235"/>
      <c r="M112" s="235"/>
      <c r="N112" s="235"/>
      <c r="O112" s="235"/>
      <c r="P112" s="235"/>
      <c r="Q112" s="235"/>
      <c r="R112" s="235"/>
      <c r="S112" s="235"/>
      <c r="T112" s="236"/>
      <c r="U112" s="83" t="s">
        <v>536</v>
      </c>
      <c r="V112" s="84"/>
      <c r="W112" s="84"/>
      <c r="X112" s="84"/>
      <c r="Y112" s="84"/>
      <c r="Z112" s="85"/>
      <c r="AA112" s="86">
        <v>3.8379492421487452E-4</v>
      </c>
      <c r="AB112" s="87"/>
      <c r="AC112" s="87"/>
      <c r="AD112" s="87"/>
      <c r="AE112" s="88"/>
      <c r="AF112" s="220"/>
      <c r="AG112" s="221"/>
      <c r="AH112" s="220"/>
      <c r="AI112" s="221"/>
      <c r="AJ112" s="220"/>
      <c r="AK112" s="221"/>
      <c r="AL112" s="220"/>
      <c r="AM112" s="221"/>
      <c r="AN112" s="220"/>
      <c r="AO112" s="221"/>
      <c r="AP112" s="220"/>
      <c r="AQ112" s="221"/>
      <c r="AR112" s="220"/>
      <c r="AS112" s="221"/>
      <c r="AT112" s="220"/>
      <c r="AU112" s="221"/>
      <c r="AV112" s="220"/>
      <c r="AW112" s="221"/>
      <c r="AX112" s="220"/>
      <c r="AY112" s="221"/>
      <c r="AZ112" s="220"/>
      <c r="BA112" s="221"/>
      <c r="BB112" s="220"/>
      <c r="BC112" s="246"/>
      <c r="BD112" s="181">
        <v>0</v>
      </c>
      <c r="BE112" s="182"/>
      <c r="BF112" s="182"/>
      <c r="BG112" s="182"/>
      <c r="BH112" s="182"/>
      <c r="BI112" s="183"/>
      <c r="BJ112" s="36"/>
    </row>
    <row r="113" spans="2:62" ht="18" customHeight="1" x14ac:dyDescent="0.2">
      <c r="B113" s="222" t="s">
        <v>596</v>
      </c>
      <c r="C113" s="223"/>
      <c r="D113" s="223"/>
      <c r="E113" s="223"/>
      <c r="F113" s="223"/>
      <c r="G113" s="223"/>
      <c r="H113" s="223"/>
      <c r="I113" s="223"/>
      <c r="J113" s="223"/>
      <c r="K113" s="223"/>
      <c r="L113" s="223"/>
      <c r="M113" s="223"/>
      <c r="N113" s="223"/>
      <c r="O113" s="223"/>
      <c r="P113" s="223"/>
      <c r="Q113" s="223"/>
      <c r="R113" s="223"/>
      <c r="S113" s="223"/>
      <c r="T113" s="224"/>
      <c r="U113" s="60" t="s">
        <v>537</v>
      </c>
      <c r="V113" s="61"/>
      <c r="W113" s="61"/>
      <c r="X113" s="61"/>
      <c r="Y113" s="61"/>
      <c r="Z113" s="62"/>
      <c r="AA113" s="94">
        <v>1.9189746210743726E-3</v>
      </c>
      <c r="AB113" s="95"/>
      <c r="AC113" s="95"/>
      <c r="AD113" s="95"/>
      <c r="AE113" s="96"/>
      <c r="AF113" s="218"/>
      <c r="AG113" s="219"/>
      <c r="AH113" s="218"/>
      <c r="AI113" s="219"/>
      <c r="AJ113" s="218"/>
      <c r="AK113" s="219"/>
      <c r="AL113" s="218"/>
      <c r="AM113" s="219"/>
      <c r="AN113" s="218"/>
      <c r="AO113" s="219"/>
      <c r="AP113" s="218"/>
      <c r="AQ113" s="219"/>
      <c r="AR113" s="218"/>
      <c r="AS113" s="219"/>
      <c r="AT113" s="218"/>
      <c r="AU113" s="219"/>
      <c r="AV113" s="218"/>
      <c r="AW113" s="219"/>
      <c r="AX113" s="218"/>
      <c r="AY113" s="219"/>
      <c r="AZ113" s="218"/>
      <c r="BA113" s="219"/>
      <c r="BB113" s="218"/>
      <c r="BC113" s="247"/>
      <c r="BD113" s="243">
        <v>0</v>
      </c>
      <c r="BE113" s="244"/>
      <c r="BF113" s="244"/>
      <c r="BG113" s="244"/>
      <c r="BH113" s="244"/>
      <c r="BI113" s="245"/>
      <c r="BJ113" s="36"/>
    </row>
    <row r="114" spans="2:62" ht="18" customHeight="1" x14ac:dyDescent="0.2">
      <c r="B114" s="234" t="s">
        <v>597</v>
      </c>
      <c r="C114" s="235"/>
      <c r="D114" s="235"/>
      <c r="E114" s="235"/>
      <c r="F114" s="235"/>
      <c r="G114" s="235"/>
      <c r="H114" s="235"/>
      <c r="I114" s="235"/>
      <c r="J114" s="235"/>
      <c r="K114" s="235"/>
      <c r="L114" s="235"/>
      <c r="M114" s="235"/>
      <c r="N114" s="235"/>
      <c r="O114" s="235"/>
      <c r="P114" s="235"/>
      <c r="Q114" s="235"/>
      <c r="R114" s="235"/>
      <c r="S114" s="235"/>
      <c r="T114" s="236"/>
      <c r="U114" s="83" t="s">
        <v>538</v>
      </c>
      <c r="V114" s="84"/>
      <c r="W114" s="84"/>
      <c r="X114" s="84"/>
      <c r="Y114" s="84"/>
      <c r="Z114" s="85"/>
      <c r="AA114" s="86">
        <v>1.9466033663774948E-3</v>
      </c>
      <c r="AB114" s="87"/>
      <c r="AC114" s="87"/>
      <c r="AD114" s="87"/>
      <c r="AE114" s="88"/>
      <c r="AF114" s="220"/>
      <c r="AG114" s="221"/>
      <c r="AH114" s="220"/>
      <c r="AI114" s="221"/>
      <c r="AJ114" s="220"/>
      <c r="AK114" s="221"/>
      <c r="AL114" s="220"/>
      <c r="AM114" s="221"/>
      <c r="AN114" s="220"/>
      <c r="AO114" s="221"/>
      <c r="AP114" s="220"/>
      <c r="AQ114" s="221"/>
      <c r="AR114" s="220"/>
      <c r="AS114" s="221"/>
      <c r="AT114" s="220"/>
      <c r="AU114" s="221"/>
      <c r="AV114" s="220"/>
      <c r="AW114" s="221"/>
      <c r="AX114" s="220"/>
      <c r="AY114" s="221"/>
      <c r="AZ114" s="220"/>
      <c r="BA114" s="221"/>
      <c r="BB114" s="220"/>
      <c r="BC114" s="246"/>
      <c r="BD114" s="181">
        <v>0</v>
      </c>
      <c r="BE114" s="182"/>
      <c r="BF114" s="182"/>
      <c r="BG114" s="182"/>
      <c r="BH114" s="182"/>
      <c r="BI114" s="183"/>
      <c r="BJ114" s="36"/>
    </row>
    <row r="115" spans="2:62" ht="18" customHeight="1" x14ac:dyDescent="0.2">
      <c r="B115" s="222" t="s">
        <v>598</v>
      </c>
      <c r="C115" s="223"/>
      <c r="D115" s="223"/>
      <c r="E115" s="223"/>
      <c r="F115" s="223"/>
      <c r="G115" s="223"/>
      <c r="H115" s="223"/>
      <c r="I115" s="223"/>
      <c r="J115" s="223"/>
      <c r="K115" s="223"/>
      <c r="L115" s="223"/>
      <c r="M115" s="223"/>
      <c r="N115" s="223"/>
      <c r="O115" s="223"/>
      <c r="P115" s="223"/>
      <c r="Q115" s="223"/>
      <c r="R115" s="223"/>
      <c r="S115" s="223"/>
      <c r="T115" s="224"/>
      <c r="U115" s="60" t="s">
        <v>539</v>
      </c>
      <c r="V115" s="61"/>
      <c r="W115" s="61"/>
      <c r="X115" s="61"/>
      <c r="Y115" s="61"/>
      <c r="Z115" s="62"/>
      <c r="AA115" s="94">
        <v>4.9554200315661864E-2</v>
      </c>
      <c r="AB115" s="95"/>
      <c r="AC115" s="95"/>
      <c r="AD115" s="95"/>
      <c r="AE115" s="96"/>
      <c r="AF115" s="218">
        <v>194</v>
      </c>
      <c r="AG115" s="219"/>
      <c r="AH115" s="218">
        <v>194</v>
      </c>
      <c r="AI115" s="219"/>
      <c r="AJ115" s="218">
        <v>194</v>
      </c>
      <c r="AK115" s="219"/>
      <c r="AL115" s="218">
        <v>194</v>
      </c>
      <c r="AM115" s="219"/>
      <c r="AN115" s="218">
        <v>194</v>
      </c>
      <c r="AO115" s="219"/>
      <c r="AP115" s="218">
        <v>194</v>
      </c>
      <c r="AQ115" s="219"/>
      <c r="AR115" s="218">
        <v>194</v>
      </c>
      <c r="AS115" s="219"/>
      <c r="AT115" s="218">
        <v>194</v>
      </c>
      <c r="AU115" s="219"/>
      <c r="AV115" s="218">
        <v>194</v>
      </c>
      <c r="AW115" s="219"/>
      <c r="AX115" s="218">
        <v>194</v>
      </c>
      <c r="AY115" s="219"/>
      <c r="AZ115" s="218">
        <v>194</v>
      </c>
      <c r="BA115" s="219"/>
      <c r="BB115" s="218">
        <v>194</v>
      </c>
      <c r="BC115" s="219"/>
      <c r="BD115" s="231">
        <v>40170187.759999998</v>
      </c>
      <c r="BE115" s="232"/>
      <c r="BF115" s="232"/>
      <c r="BG115" s="232"/>
      <c r="BH115" s="232"/>
      <c r="BI115" s="233"/>
      <c r="BJ115" s="36"/>
    </row>
    <row r="116" spans="2:62" ht="18" customHeight="1" x14ac:dyDescent="0.2">
      <c r="B116" s="234" t="s">
        <v>599</v>
      </c>
      <c r="C116" s="235"/>
      <c r="D116" s="235"/>
      <c r="E116" s="235"/>
      <c r="F116" s="235"/>
      <c r="G116" s="235"/>
      <c r="H116" s="235"/>
      <c r="I116" s="235"/>
      <c r="J116" s="235"/>
      <c r="K116" s="235"/>
      <c r="L116" s="235"/>
      <c r="M116" s="235"/>
      <c r="N116" s="235"/>
      <c r="O116" s="235"/>
      <c r="P116" s="235"/>
      <c r="Q116" s="235"/>
      <c r="R116" s="235"/>
      <c r="S116" s="235"/>
      <c r="T116" s="236"/>
      <c r="U116" s="83" t="s">
        <v>540</v>
      </c>
      <c r="V116" s="84"/>
      <c r="W116" s="84"/>
      <c r="X116" s="84"/>
      <c r="Y116" s="84"/>
      <c r="Z116" s="85"/>
      <c r="AA116" s="86">
        <v>4.5168036351241753E-4</v>
      </c>
      <c r="AB116" s="87"/>
      <c r="AC116" s="87"/>
      <c r="AD116" s="87"/>
      <c r="AE116" s="88"/>
      <c r="AF116" s="220">
        <v>8</v>
      </c>
      <c r="AG116" s="221"/>
      <c r="AH116" s="220">
        <v>8</v>
      </c>
      <c r="AI116" s="221"/>
      <c r="AJ116" s="220">
        <v>8</v>
      </c>
      <c r="AK116" s="221"/>
      <c r="AL116" s="220">
        <v>8</v>
      </c>
      <c r="AM116" s="221"/>
      <c r="AN116" s="220">
        <v>8</v>
      </c>
      <c r="AO116" s="221"/>
      <c r="AP116" s="220">
        <v>8</v>
      </c>
      <c r="AQ116" s="221"/>
      <c r="AR116" s="220">
        <v>8</v>
      </c>
      <c r="AS116" s="221"/>
      <c r="AT116" s="220">
        <v>8</v>
      </c>
      <c r="AU116" s="221"/>
      <c r="AV116" s="220">
        <v>8</v>
      </c>
      <c r="AW116" s="221"/>
      <c r="AX116" s="220">
        <v>8</v>
      </c>
      <c r="AY116" s="221"/>
      <c r="AZ116" s="220">
        <v>8</v>
      </c>
      <c r="BA116" s="221"/>
      <c r="BB116" s="220">
        <v>8</v>
      </c>
      <c r="BC116" s="221"/>
      <c r="BD116" s="97">
        <v>1200917.08</v>
      </c>
      <c r="BE116" s="98"/>
      <c r="BF116" s="98"/>
      <c r="BG116" s="98"/>
      <c r="BH116" s="98"/>
      <c r="BI116" s="99"/>
      <c r="BJ116" s="36"/>
    </row>
    <row r="117" spans="2:62" ht="18" customHeight="1" x14ac:dyDescent="0.2">
      <c r="B117" s="222" t="s">
        <v>600</v>
      </c>
      <c r="C117" s="223"/>
      <c r="D117" s="223"/>
      <c r="E117" s="223"/>
      <c r="F117" s="223"/>
      <c r="G117" s="223"/>
      <c r="H117" s="223"/>
      <c r="I117" s="223"/>
      <c r="J117" s="223"/>
      <c r="K117" s="223"/>
      <c r="L117" s="223"/>
      <c r="M117" s="223"/>
      <c r="N117" s="223"/>
      <c r="O117" s="223"/>
      <c r="P117" s="223"/>
      <c r="Q117" s="223"/>
      <c r="R117" s="223"/>
      <c r="S117" s="223"/>
      <c r="T117" s="224"/>
      <c r="U117" s="60" t="s">
        <v>541</v>
      </c>
      <c r="V117" s="61"/>
      <c r="W117" s="61"/>
      <c r="X117" s="61"/>
      <c r="Y117" s="61"/>
      <c r="Z117" s="62"/>
      <c r="AA117" s="94">
        <v>3.8522679800287023E-4</v>
      </c>
      <c r="AB117" s="95"/>
      <c r="AC117" s="95"/>
      <c r="AD117" s="95"/>
      <c r="AE117" s="96"/>
      <c r="AF117" s="218">
        <v>28</v>
      </c>
      <c r="AG117" s="219"/>
      <c r="AH117" s="218">
        <v>28</v>
      </c>
      <c r="AI117" s="219"/>
      <c r="AJ117" s="218">
        <v>28</v>
      </c>
      <c r="AK117" s="219"/>
      <c r="AL117" s="218">
        <v>28</v>
      </c>
      <c r="AM117" s="219"/>
      <c r="AN117" s="218">
        <v>28</v>
      </c>
      <c r="AO117" s="219"/>
      <c r="AP117" s="218">
        <v>28</v>
      </c>
      <c r="AQ117" s="219"/>
      <c r="AR117" s="218">
        <v>28</v>
      </c>
      <c r="AS117" s="219"/>
      <c r="AT117" s="218">
        <v>28</v>
      </c>
      <c r="AU117" s="219"/>
      <c r="AV117" s="218">
        <v>28</v>
      </c>
      <c r="AW117" s="219"/>
      <c r="AX117" s="218">
        <v>28</v>
      </c>
      <c r="AY117" s="219"/>
      <c r="AZ117" s="218">
        <v>28</v>
      </c>
      <c r="BA117" s="219"/>
      <c r="BB117" s="218">
        <v>28</v>
      </c>
      <c r="BC117" s="219"/>
      <c r="BD117" s="231">
        <v>277650.64</v>
      </c>
      <c r="BE117" s="232"/>
      <c r="BF117" s="232"/>
      <c r="BG117" s="232"/>
      <c r="BH117" s="232"/>
      <c r="BI117" s="233"/>
      <c r="BJ117" s="36"/>
    </row>
    <row r="118" spans="2:62" ht="18" customHeight="1" x14ac:dyDescent="0.2">
      <c r="B118" s="234" t="s">
        <v>601</v>
      </c>
      <c r="C118" s="235"/>
      <c r="D118" s="235"/>
      <c r="E118" s="235"/>
      <c r="F118" s="235"/>
      <c r="G118" s="235"/>
      <c r="H118" s="235"/>
      <c r="I118" s="235"/>
      <c r="J118" s="235"/>
      <c r="K118" s="235"/>
      <c r="L118" s="235"/>
      <c r="M118" s="235"/>
      <c r="N118" s="235"/>
      <c r="O118" s="235"/>
      <c r="P118" s="235"/>
      <c r="Q118" s="235"/>
      <c r="R118" s="235"/>
      <c r="S118" s="235"/>
      <c r="T118" s="236"/>
      <c r="U118" s="83" t="s">
        <v>542</v>
      </c>
      <c r="V118" s="84"/>
      <c r="W118" s="84"/>
      <c r="X118" s="84"/>
      <c r="Y118" s="84"/>
      <c r="Z118" s="85"/>
      <c r="AA118" s="86">
        <v>3.808599971331549E-4</v>
      </c>
      <c r="AB118" s="87"/>
      <c r="AC118" s="87"/>
      <c r="AD118" s="87"/>
      <c r="AE118" s="88"/>
      <c r="AF118" s="220">
        <v>24</v>
      </c>
      <c r="AG118" s="221"/>
      <c r="AH118" s="220">
        <v>24</v>
      </c>
      <c r="AI118" s="221"/>
      <c r="AJ118" s="220">
        <v>24</v>
      </c>
      <c r="AK118" s="221"/>
      <c r="AL118" s="220">
        <v>24</v>
      </c>
      <c r="AM118" s="221"/>
      <c r="AN118" s="220">
        <v>24</v>
      </c>
      <c r="AO118" s="221"/>
      <c r="AP118" s="220">
        <v>24</v>
      </c>
      <c r="AQ118" s="221"/>
      <c r="AR118" s="220">
        <v>24</v>
      </c>
      <c r="AS118" s="221"/>
      <c r="AT118" s="220">
        <v>24</v>
      </c>
      <c r="AU118" s="221"/>
      <c r="AV118" s="220">
        <v>24</v>
      </c>
      <c r="AW118" s="221"/>
      <c r="AX118" s="220">
        <v>24</v>
      </c>
      <c r="AY118" s="221"/>
      <c r="AZ118" s="220">
        <v>24</v>
      </c>
      <c r="BA118" s="221"/>
      <c r="BB118" s="220">
        <v>24</v>
      </c>
      <c r="BC118" s="221"/>
      <c r="BD118" s="97">
        <v>237986.26</v>
      </c>
      <c r="BE118" s="98"/>
      <c r="BF118" s="98"/>
      <c r="BG118" s="98"/>
      <c r="BH118" s="98"/>
      <c r="BI118" s="99"/>
      <c r="BJ118" s="36"/>
    </row>
    <row r="119" spans="2:62" ht="18" customHeight="1" x14ac:dyDescent="0.2">
      <c r="B119" s="222" t="s">
        <v>602</v>
      </c>
      <c r="C119" s="223"/>
      <c r="D119" s="223"/>
      <c r="E119" s="223"/>
      <c r="F119" s="223"/>
      <c r="G119" s="223"/>
      <c r="H119" s="223"/>
      <c r="I119" s="223"/>
      <c r="J119" s="223"/>
      <c r="K119" s="223"/>
      <c r="L119" s="223"/>
      <c r="M119" s="223"/>
      <c r="N119" s="223"/>
      <c r="O119" s="223"/>
      <c r="P119" s="223"/>
      <c r="Q119" s="223"/>
      <c r="R119" s="223"/>
      <c r="S119" s="223"/>
      <c r="T119" s="224"/>
      <c r="U119" s="60" t="s">
        <v>543</v>
      </c>
      <c r="V119" s="61"/>
      <c r="W119" s="61"/>
      <c r="X119" s="61"/>
      <c r="Y119" s="61"/>
      <c r="Z119" s="62"/>
      <c r="AA119" s="94">
        <v>3.0772472602030206E-2</v>
      </c>
      <c r="AB119" s="95"/>
      <c r="AC119" s="95"/>
      <c r="AD119" s="95"/>
      <c r="AE119" s="96"/>
      <c r="AF119" s="218">
        <v>4572</v>
      </c>
      <c r="AG119" s="219"/>
      <c r="AH119" s="218">
        <v>4572</v>
      </c>
      <c r="AI119" s="219"/>
      <c r="AJ119" s="218">
        <v>4572</v>
      </c>
      <c r="AK119" s="219"/>
      <c r="AL119" s="218">
        <v>4572</v>
      </c>
      <c r="AM119" s="219"/>
      <c r="AN119" s="218">
        <v>4572</v>
      </c>
      <c r="AO119" s="219"/>
      <c r="AP119" s="218">
        <v>4572</v>
      </c>
      <c r="AQ119" s="219"/>
      <c r="AR119" s="218">
        <v>4572</v>
      </c>
      <c r="AS119" s="219"/>
      <c r="AT119" s="218">
        <v>4572</v>
      </c>
      <c r="AU119" s="219"/>
      <c r="AV119" s="218">
        <v>4572</v>
      </c>
      <c r="AW119" s="219"/>
      <c r="AX119" s="218">
        <v>4572</v>
      </c>
      <c r="AY119" s="219"/>
      <c r="AZ119" s="218">
        <v>4572</v>
      </c>
      <c r="BA119" s="219"/>
      <c r="BB119" s="218">
        <v>4572</v>
      </c>
      <c r="BC119" s="219"/>
      <c r="BD119" s="231">
        <v>47476865.770000003</v>
      </c>
      <c r="BE119" s="232"/>
      <c r="BF119" s="232"/>
      <c r="BG119" s="232"/>
      <c r="BH119" s="232"/>
      <c r="BI119" s="233"/>
      <c r="BJ119" s="36"/>
    </row>
    <row r="120" spans="2:62" ht="36" customHeight="1" x14ac:dyDescent="0.2">
      <c r="B120" s="234" t="s">
        <v>603</v>
      </c>
      <c r="C120" s="235"/>
      <c r="D120" s="235"/>
      <c r="E120" s="235"/>
      <c r="F120" s="235"/>
      <c r="G120" s="235"/>
      <c r="H120" s="235"/>
      <c r="I120" s="235"/>
      <c r="J120" s="235"/>
      <c r="K120" s="235"/>
      <c r="L120" s="235"/>
      <c r="M120" s="235"/>
      <c r="N120" s="235"/>
      <c r="O120" s="235"/>
      <c r="P120" s="235"/>
      <c r="Q120" s="235"/>
      <c r="R120" s="235"/>
      <c r="S120" s="235"/>
      <c r="T120" s="236"/>
      <c r="U120" s="83" t="s">
        <v>544</v>
      </c>
      <c r="V120" s="84"/>
      <c r="W120" s="84"/>
      <c r="X120" s="84"/>
      <c r="Y120" s="84"/>
      <c r="Z120" s="85"/>
      <c r="AA120" s="86">
        <v>1.9415009045485158E-2</v>
      </c>
      <c r="AB120" s="87"/>
      <c r="AC120" s="87"/>
      <c r="AD120" s="87"/>
      <c r="AE120" s="88"/>
      <c r="AF120" s="220">
        <v>254</v>
      </c>
      <c r="AG120" s="221"/>
      <c r="AH120" s="220">
        <v>254</v>
      </c>
      <c r="AI120" s="221"/>
      <c r="AJ120" s="220">
        <v>254</v>
      </c>
      <c r="AK120" s="221"/>
      <c r="AL120" s="220">
        <v>254</v>
      </c>
      <c r="AM120" s="221"/>
      <c r="AN120" s="220">
        <v>254</v>
      </c>
      <c r="AO120" s="221"/>
      <c r="AP120" s="220">
        <v>254</v>
      </c>
      <c r="AQ120" s="221"/>
      <c r="AR120" s="220">
        <v>254</v>
      </c>
      <c r="AS120" s="221"/>
      <c r="AT120" s="220">
        <v>254</v>
      </c>
      <c r="AU120" s="221"/>
      <c r="AV120" s="220">
        <v>254</v>
      </c>
      <c r="AW120" s="221"/>
      <c r="AX120" s="220">
        <v>254</v>
      </c>
      <c r="AY120" s="221"/>
      <c r="AZ120" s="220">
        <v>254</v>
      </c>
      <c r="BA120" s="221"/>
      <c r="BB120" s="220">
        <v>254</v>
      </c>
      <c r="BC120" s="221"/>
      <c r="BD120" s="97">
        <v>13656761.220000001</v>
      </c>
      <c r="BE120" s="98"/>
      <c r="BF120" s="98"/>
      <c r="BG120" s="98"/>
      <c r="BH120" s="98"/>
      <c r="BI120" s="99"/>
      <c r="BJ120" s="36"/>
    </row>
    <row r="121" spans="2:62" ht="36" customHeight="1" x14ac:dyDescent="0.2">
      <c r="B121" s="222" t="s">
        <v>604</v>
      </c>
      <c r="C121" s="223"/>
      <c r="D121" s="223"/>
      <c r="E121" s="223"/>
      <c r="F121" s="223"/>
      <c r="G121" s="223"/>
      <c r="H121" s="223"/>
      <c r="I121" s="223"/>
      <c r="J121" s="223"/>
      <c r="K121" s="223"/>
      <c r="L121" s="223"/>
      <c r="M121" s="223"/>
      <c r="N121" s="223"/>
      <c r="O121" s="223"/>
      <c r="P121" s="223"/>
      <c r="Q121" s="223"/>
      <c r="R121" s="223"/>
      <c r="S121" s="223"/>
      <c r="T121" s="224"/>
      <c r="U121" s="60" t="s">
        <v>545</v>
      </c>
      <c r="V121" s="61"/>
      <c r="W121" s="61"/>
      <c r="X121" s="61"/>
      <c r="Y121" s="61"/>
      <c r="Z121" s="62"/>
      <c r="AA121" s="94">
        <v>0.12386389371683008</v>
      </c>
      <c r="AB121" s="95"/>
      <c r="AC121" s="95"/>
      <c r="AD121" s="95"/>
      <c r="AE121" s="96"/>
      <c r="AF121" s="218">
        <v>56</v>
      </c>
      <c r="AG121" s="219"/>
      <c r="AH121" s="218">
        <v>56</v>
      </c>
      <c r="AI121" s="219"/>
      <c r="AJ121" s="218">
        <v>56</v>
      </c>
      <c r="AK121" s="219"/>
      <c r="AL121" s="218">
        <v>56</v>
      </c>
      <c r="AM121" s="219"/>
      <c r="AN121" s="218">
        <v>56</v>
      </c>
      <c r="AO121" s="219"/>
      <c r="AP121" s="218">
        <v>56</v>
      </c>
      <c r="AQ121" s="219"/>
      <c r="AR121" s="218">
        <v>56</v>
      </c>
      <c r="AS121" s="219"/>
      <c r="AT121" s="218">
        <v>56</v>
      </c>
      <c r="AU121" s="219"/>
      <c r="AV121" s="218">
        <v>56</v>
      </c>
      <c r="AW121" s="219"/>
      <c r="AX121" s="218">
        <v>56</v>
      </c>
      <c r="AY121" s="219"/>
      <c r="AZ121" s="218">
        <v>56</v>
      </c>
      <c r="BA121" s="219"/>
      <c r="BB121" s="218">
        <v>56</v>
      </c>
      <c r="BC121" s="219"/>
      <c r="BD121" s="231">
        <v>414457185.88</v>
      </c>
      <c r="BE121" s="232"/>
      <c r="BF121" s="232"/>
      <c r="BG121" s="232"/>
      <c r="BH121" s="232"/>
      <c r="BI121" s="233"/>
      <c r="BJ121" s="36"/>
    </row>
    <row r="122" spans="2:62" ht="36" customHeight="1" x14ac:dyDescent="0.2">
      <c r="B122" s="234" t="s">
        <v>605</v>
      </c>
      <c r="C122" s="235"/>
      <c r="D122" s="235"/>
      <c r="E122" s="235"/>
      <c r="F122" s="235"/>
      <c r="G122" s="235"/>
      <c r="H122" s="235"/>
      <c r="I122" s="235"/>
      <c r="J122" s="235"/>
      <c r="K122" s="235"/>
      <c r="L122" s="235"/>
      <c r="M122" s="235"/>
      <c r="N122" s="235"/>
      <c r="O122" s="235"/>
      <c r="P122" s="235"/>
      <c r="Q122" s="235"/>
      <c r="R122" s="235"/>
      <c r="S122" s="235"/>
      <c r="T122" s="236"/>
      <c r="U122" s="83" t="s">
        <v>546</v>
      </c>
      <c r="V122" s="84"/>
      <c r="W122" s="84"/>
      <c r="X122" s="84"/>
      <c r="Y122" s="84"/>
      <c r="Z122" s="85"/>
      <c r="AA122" s="86">
        <v>9.7656331932680399E-5</v>
      </c>
      <c r="AB122" s="87"/>
      <c r="AC122" s="87"/>
      <c r="AD122" s="87"/>
      <c r="AE122" s="88"/>
      <c r="AF122" s="220">
        <v>2</v>
      </c>
      <c r="AG122" s="221"/>
      <c r="AH122" s="220">
        <v>2</v>
      </c>
      <c r="AI122" s="221"/>
      <c r="AJ122" s="220">
        <v>2</v>
      </c>
      <c r="AK122" s="221"/>
      <c r="AL122" s="220">
        <v>2</v>
      </c>
      <c r="AM122" s="221"/>
      <c r="AN122" s="220">
        <v>2</v>
      </c>
      <c r="AO122" s="221"/>
      <c r="AP122" s="220">
        <v>2</v>
      </c>
      <c r="AQ122" s="221"/>
      <c r="AR122" s="220">
        <v>2</v>
      </c>
      <c r="AS122" s="221"/>
      <c r="AT122" s="220">
        <v>2</v>
      </c>
      <c r="AU122" s="221"/>
      <c r="AV122" s="220">
        <v>2</v>
      </c>
      <c r="AW122" s="221"/>
      <c r="AX122" s="220">
        <v>2</v>
      </c>
      <c r="AY122" s="221"/>
      <c r="AZ122" s="220">
        <v>2</v>
      </c>
      <c r="BA122" s="221"/>
      <c r="BB122" s="220">
        <v>2</v>
      </c>
      <c r="BC122" s="221"/>
      <c r="BD122" s="97">
        <v>76455.53</v>
      </c>
      <c r="BE122" s="98"/>
      <c r="BF122" s="98"/>
      <c r="BG122" s="98"/>
      <c r="BH122" s="98"/>
      <c r="BI122" s="99"/>
      <c r="BJ122" s="36"/>
    </row>
    <row r="123" spans="2:62" ht="18" customHeight="1" x14ac:dyDescent="0.2">
      <c r="B123" s="222" t="s">
        <v>606</v>
      </c>
      <c r="C123" s="223"/>
      <c r="D123" s="223"/>
      <c r="E123" s="223"/>
      <c r="F123" s="223"/>
      <c r="G123" s="223"/>
      <c r="H123" s="223"/>
      <c r="I123" s="223"/>
      <c r="J123" s="223"/>
      <c r="K123" s="223"/>
      <c r="L123" s="223"/>
      <c r="M123" s="223"/>
      <c r="N123" s="223"/>
      <c r="O123" s="223"/>
      <c r="P123" s="223"/>
      <c r="Q123" s="223"/>
      <c r="R123" s="223"/>
      <c r="S123" s="223"/>
      <c r="T123" s="224"/>
      <c r="U123" s="60" t="s">
        <v>547</v>
      </c>
      <c r="V123" s="61"/>
      <c r="W123" s="61"/>
      <c r="X123" s="61"/>
      <c r="Y123" s="61"/>
      <c r="Z123" s="62"/>
      <c r="AA123" s="94">
        <v>7.5399885278157382E-3</v>
      </c>
      <c r="AB123" s="95"/>
      <c r="AC123" s="95"/>
      <c r="AD123" s="95"/>
      <c r="AE123" s="96"/>
      <c r="AF123" s="218">
        <v>8</v>
      </c>
      <c r="AG123" s="219"/>
      <c r="AH123" s="218">
        <v>8</v>
      </c>
      <c r="AI123" s="219"/>
      <c r="AJ123" s="218">
        <v>8</v>
      </c>
      <c r="AK123" s="219"/>
      <c r="AL123" s="218">
        <v>8</v>
      </c>
      <c r="AM123" s="219"/>
      <c r="AN123" s="218">
        <v>8</v>
      </c>
      <c r="AO123" s="219"/>
      <c r="AP123" s="218">
        <v>8</v>
      </c>
      <c r="AQ123" s="219"/>
      <c r="AR123" s="218">
        <v>8</v>
      </c>
      <c r="AS123" s="219"/>
      <c r="AT123" s="218">
        <v>8</v>
      </c>
      <c r="AU123" s="219"/>
      <c r="AV123" s="218">
        <v>8</v>
      </c>
      <c r="AW123" s="219"/>
      <c r="AX123" s="218">
        <v>8</v>
      </c>
      <c r="AY123" s="219"/>
      <c r="AZ123" s="218">
        <v>8</v>
      </c>
      <c r="BA123" s="219"/>
      <c r="BB123" s="218">
        <v>8</v>
      </c>
      <c r="BC123" s="219"/>
      <c r="BD123" s="231">
        <v>28036404.710000001</v>
      </c>
      <c r="BE123" s="232"/>
      <c r="BF123" s="232"/>
      <c r="BG123" s="232"/>
      <c r="BH123" s="232"/>
      <c r="BI123" s="233"/>
      <c r="BJ123" s="36"/>
    </row>
    <row r="124" spans="2:62" ht="36" customHeight="1" x14ac:dyDescent="0.2">
      <c r="B124" s="234" t="s">
        <v>607</v>
      </c>
      <c r="C124" s="235"/>
      <c r="D124" s="235"/>
      <c r="E124" s="235"/>
      <c r="F124" s="235"/>
      <c r="G124" s="235"/>
      <c r="H124" s="235"/>
      <c r="I124" s="235"/>
      <c r="J124" s="235"/>
      <c r="K124" s="235"/>
      <c r="L124" s="235"/>
      <c r="M124" s="235"/>
      <c r="N124" s="235"/>
      <c r="O124" s="235"/>
      <c r="P124" s="235"/>
      <c r="Q124" s="235"/>
      <c r="R124" s="235"/>
      <c r="S124" s="235"/>
      <c r="T124" s="236"/>
      <c r="U124" s="83" t="s">
        <v>548</v>
      </c>
      <c r="V124" s="84"/>
      <c r="W124" s="84"/>
      <c r="X124" s="84"/>
      <c r="Y124" s="84"/>
      <c r="Z124" s="85"/>
      <c r="AA124" s="86">
        <v>9.8396328596977284E-4</v>
      </c>
      <c r="AB124" s="87"/>
      <c r="AC124" s="87"/>
      <c r="AD124" s="87"/>
      <c r="AE124" s="88"/>
      <c r="AF124" s="239">
        <v>42</v>
      </c>
      <c r="AG124" s="240"/>
      <c r="AH124" s="239">
        <v>42</v>
      </c>
      <c r="AI124" s="240"/>
      <c r="AJ124" s="239">
        <v>42</v>
      </c>
      <c r="AK124" s="240"/>
      <c r="AL124" s="239">
        <v>42</v>
      </c>
      <c r="AM124" s="240"/>
      <c r="AN124" s="239">
        <v>42</v>
      </c>
      <c r="AO124" s="240"/>
      <c r="AP124" s="239">
        <v>42</v>
      </c>
      <c r="AQ124" s="240"/>
      <c r="AR124" s="239">
        <v>42</v>
      </c>
      <c r="AS124" s="240"/>
      <c r="AT124" s="239">
        <v>42</v>
      </c>
      <c r="AU124" s="240"/>
      <c r="AV124" s="239">
        <v>42</v>
      </c>
      <c r="AW124" s="240"/>
      <c r="AX124" s="239">
        <v>42</v>
      </c>
      <c r="AY124" s="240"/>
      <c r="AZ124" s="239">
        <v>42</v>
      </c>
      <c r="BA124" s="240"/>
      <c r="BB124" s="239">
        <v>42</v>
      </c>
      <c r="BC124" s="240"/>
      <c r="BD124" s="181">
        <v>592941.18000000005</v>
      </c>
      <c r="BE124" s="182"/>
      <c r="BF124" s="182"/>
      <c r="BG124" s="182"/>
      <c r="BH124" s="182"/>
      <c r="BI124" s="183"/>
      <c r="BJ124" s="36"/>
    </row>
    <row r="125" spans="2:62" ht="36" customHeight="1" x14ac:dyDescent="0.2">
      <c r="B125" s="222" t="s">
        <v>608</v>
      </c>
      <c r="C125" s="223"/>
      <c r="D125" s="223"/>
      <c r="E125" s="223"/>
      <c r="F125" s="223"/>
      <c r="G125" s="223"/>
      <c r="H125" s="223"/>
      <c r="I125" s="223"/>
      <c r="J125" s="223"/>
      <c r="K125" s="223"/>
      <c r="L125" s="223"/>
      <c r="M125" s="223"/>
      <c r="N125" s="223"/>
      <c r="O125" s="223"/>
      <c r="P125" s="223"/>
      <c r="Q125" s="223"/>
      <c r="R125" s="223"/>
      <c r="S125" s="223"/>
      <c r="T125" s="224"/>
      <c r="U125" s="60" t="s">
        <v>549</v>
      </c>
      <c r="V125" s="61"/>
      <c r="W125" s="61"/>
      <c r="X125" s="61"/>
      <c r="Y125" s="61"/>
      <c r="Z125" s="62"/>
      <c r="AA125" s="94">
        <v>1.8383695489837065E-4</v>
      </c>
      <c r="AB125" s="95"/>
      <c r="AC125" s="95"/>
      <c r="AD125" s="95"/>
      <c r="AE125" s="96"/>
      <c r="AF125" s="241">
        <v>22</v>
      </c>
      <c r="AG125" s="242"/>
      <c r="AH125" s="241">
        <v>22</v>
      </c>
      <c r="AI125" s="242"/>
      <c r="AJ125" s="241">
        <v>22</v>
      </c>
      <c r="AK125" s="242"/>
      <c r="AL125" s="241">
        <v>22</v>
      </c>
      <c r="AM125" s="242"/>
      <c r="AN125" s="241">
        <v>22</v>
      </c>
      <c r="AO125" s="242"/>
      <c r="AP125" s="241">
        <v>22</v>
      </c>
      <c r="AQ125" s="242"/>
      <c r="AR125" s="241">
        <v>22</v>
      </c>
      <c r="AS125" s="242"/>
      <c r="AT125" s="241">
        <v>22</v>
      </c>
      <c r="AU125" s="242"/>
      <c r="AV125" s="241">
        <v>22</v>
      </c>
      <c r="AW125" s="242"/>
      <c r="AX125" s="241">
        <v>22</v>
      </c>
      <c r="AY125" s="242"/>
      <c r="AZ125" s="241">
        <v>22</v>
      </c>
      <c r="BA125" s="242"/>
      <c r="BB125" s="241">
        <v>22</v>
      </c>
      <c r="BC125" s="242"/>
      <c r="BD125" s="243">
        <v>310588.24</v>
      </c>
      <c r="BE125" s="244"/>
      <c r="BF125" s="244"/>
      <c r="BG125" s="244"/>
      <c r="BH125" s="244"/>
      <c r="BI125" s="245"/>
      <c r="BJ125" s="36"/>
    </row>
    <row r="126" spans="2:62" ht="36" customHeight="1" x14ac:dyDescent="0.2">
      <c r="B126" s="234" t="s">
        <v>609</v>
      </c>
      <c r="C126" s="235"/>
      <c r="D126" s="235"/>
      <c r="E126" s="235"/>
      <c r="F126" s="235"/>
      <c r="G126" s="235"/>
      <c r="H126" s="235"/>
      <c r="I126" s="235"/>
      <c r="J126" s="235"/>
      <c r="K126" s="235"/>
      <c r="L126" s="235"/>
      <c r="M126" s="235"/>
      <c r="N126" s="235"/>
      <c r="O126" s="235"/>
      <c r="P126" s="235"/>
      <c r="Q126" s="235"/>
      <c r="R126" s="235"/>
      <c r="S126" s="235"/>
      <c r="T126" s="236"/>
      <c r="U126" s="83" t="s">
        <v>550</v>
      </c>
      <c r="V126" s="84"/>
      <c r="W126" s="84"/>
      <c r="X126" s="84"/>
      <c r="Y126" s="84"/>
      <c r="Z126" s="85"/>
      <c r="AA126" s="86">
        <v>2.4524251789401503E-3</v>
      </c>
      <c r="AB126" s="87"/>
      <c r="AC126" s="87"/>
      <c r="AD126" s="87"/>
      <c r="AE126" s="88"/>
      <c r="AF126" s="239">
        <v>548</v>
      </c>
      <c r="AG126" s="240"/>
      <c r="AH126" s="239">
        <v>548</v>
      </c>
      <c r="AI126" s="240"/>
      <c r="AJ126" s="239">
        <v>548</v>
      </c>
      <c r="AK126" s="240"/>
      <c r="AL126" s="239">
        <v>548</v>
      </c>
      <c r="AM126" s="240"/>
      <c r="AN126" s="239">
        <v>548</v>
      </c>
      <c r="AO126" s="240"/>
      <c r="AP126" s="239">
        <v>548</v>
      </c>
      <c r="AQ126" s="240"/>
      <c r="AR126" s="239">
        <v>548</v>
      </c>
      <c r="AS126" s="240"/>
      <c r="AT126" s="239">
        <v>548</v>
      </c>
      <c r="AU126" s="240"/>
      <c r="AV126" s="239">
        <v>548</v>
      </c>
      <c r="AW126" s="240"/>
      <c r="AX126" s="239">
        <v>548</v>
      </c>
      <c r="AY126" s="240"/>
      <c r="AZ126" s="239">
        <v>548</v>
      </c>
      <c r="BA126" s="240"/>
      <c r="BB126" s="239">
        <v>548</v>
      </c>
      <c r="BC126" s="240"/>
      <c r="BD126" s="181">
        <v>7736470.5899999999</v>
      </c>
      <c r="BE126" s="182"/>
      <c r="BF126" s="182"/>
      <c r="BG126" s="182"/>
      <c r="BH126" s="182"/>
      <c r="BI126" s="183"/>
      <c r="BJ126" s="36"/>
    </row>
    <row r="127" spans="2:62" ht="36" customHeight="1" x14ac:dyDescent="0.2">
      <c r="B127" s="222" t="s">
        <v>610</v>
      </c>
      <c r="C127" s="223"/>
      <c r="D127" s="223"/>
      <c r="E127" s="223"/>
      <c r="F127" s="223"/>
      <c r="G127" s="223"/>
      <c r="H127" s="223"/>
      <c r="I127" s="223"/>
      <c r="J127" s="223"/>
      <c r="K127" s="223"/>
      <c r="L127" s="223"/>
      <c r="M127" s="223"/>
      <c r="N127" s="223"/>
      <c r="O127" s="223"/>
      <c r="P127" s="223"/>
      <c r="Q127" s="223"/>
      <c r="R127" s="223"/>
      <c r="S127" s="223"/>
      <c r="T127" s="224"/>
      <c r="U127" s="60" t="s">
        <v>551</v>
      </c>
      <c r="V127" s="61"/>
      <c r="W127" s="61"/>
      <c r="X127" s="61"/>
      <c r="Y127" s="61"/>
      <c r="Z127" s="62"/>
      <c r="AA127" s="94">
        <v>2.7072951285596211E-4</v>
      </c>
      <c r="AB127" s="95"/>
      <c r="AC127" s="95"/>
      <c r="AD127" s="95"/>
      <c r="AE127" s="96"/>
      <c r="AF127" s="241">
        <v>117</v>
      </c>
      <c r="AG127" s="242"/>
      <c r="AH127" s="241">
        <v>117</v>
      </c>
      <c r="AI127" s="242"/>
      <c r="AJ127" s="241">
        <v>117</v>
      </c>
      <c r="AK127" s="242"/>
      <c r="AL127" s="241">
        <v>117</v>
      </c>
      <c r="AM127" s="242"/>
      <c r="AN127" s="241">
        <v>117</v>
      </c>
      <c r="AO127" s="242"/>
      <c r="AP127" s="241">
        <v>117</v>
      </c>
      <c r="AQ127" s="242"/>
      <c r="AR127" s="241">
        <v>117</v>
      </c>
      <c r="AS127" s="242"/>
      <c r="AT127" s="241">
        <v>117</v>
      </c>
      <c r="AU127" s="242"/>
      <c r="AV127" s="241">
        <v>117</v>
      </c>
      <c r="AW127" s="242"/>
      <c r="AX127" s="241">
        <v>117</v>
      </c>
      <c r="AY127" s="242"/>
      <c r="AZ127" s="241">
        <v>117</v>
      </c>
      <c r="BA127" s="242"/>
      <c r="BB127" s="241">
        <v>117</v>
      </c>
      <c r="BC127" s="242"/>
      <c r="BD127" s="243">
        <v>1651764.71</v>
      </c>
      <c r="BE127" s="244"/>
      <c r="BF127" s="244"/>
      <c r="BG127" s="244"/>
      <c r="BH127" s="244"/>
      <c r="BI127" s="245"/>
      <c r="BJ127" s="36"/>
    </row>
    <row r="128" spans="2:62" ht="36" customHeight="1" x14ac:dyDescent="0.2">
      <c r="B128" s="234" t="s">
        <v>611</v>
      </c>
      <c r="C128" s="235"/>
      <c r="D128" s="235"/>
      <c r="E128" s="235"/>
      <c r="F128" s="235"/>
      <c r="G128" s="235"/>
      <c r="H128" s="235"/>
      <c r="I128" s="235"/>
      <c r="J128" s="235"/>
      <c r="K128" s="235"/>
      <c r="L128" s="235"/>
      <c r="M128" s="235"/>
      <c r="N128" s="235"/>
      <c r="O128" s="235"/>
      <c r="P128" s="235"/>
      <c r="Q128" s="235"/>
      <c r="R128" s="235"/>
      <c r="S128" s="235"/>
      <c r="T128" s="236"/>
      <c r="U128" s="83" t="s">
        <v>552</v>
      </c>
      <c r="V128" s="84"/>
      <c r="W128" s="84"/>
      <c r="X128" s="84"/>
      <c r="Y128" s="84"/>
      <c r="Z128" s="85"/>
      <c r="AA128" s="86">
        <v>4.6348181613019998E-2</v>
      </c>
      <c r="AB128" s="87"/>
      <c r="AC128" s="87"/>
      <c r="AD128" s="87"/>
      <c r="AE128" s="88"/>
      <c r="AF128" s="239">
        <v>3398</v>
      </c>
      <c r="AG128" s="240"/>
      <c r="AH128" s="239">
        <v>3398</v>
      </c>
      <c r="AI128" s="240"/>
      <c r="AJ128" s="239">
        <v>3398</v>
      </c>
      <c r="AK128" s="240"/>
      <c r="AL128" s="239">
        <v>3398</v>
      </c>
      <c r="AM128" s="240"/>
      <c r="AN128" s="239">
        <v>3398</v>
      </c>
      <c r="AO128" s="240"/>
      <c r="AP128" s="239">
        <v>3398</v>
      </c>
      <c r="AQ128" s="240"/>
      <c r="AR128" s="239">
        <v>3398</v>
      </c>
      <c r="AS128" s="240"/>
      <c r="AT128" s="239">
        <v>3398</v>
      </c>
      <c r="AU128" s="240"/>
      <c r="AV128" s="239">
        <v>3398</v>
      </c>
      <c r="AW128" s="240"/>
      <c r="AX128" s="239">
        <v>3398</v>
      </c>
      <c r="AY128" s="240"/>
      <c r="AZ128" s="239">
        <v>3398</v>
      </c>
      <c r="BA128" s="240"/>
      <c r="BB128" s="239">
        <v>3398</v>
      </c>
      <c r="BC128" s="240"/>
      <c r="BD128" s="97">
        <v>80770156.180000007</v>
      </c>
      <c r="BE128" s="98"/>
      <c r="BF128" s="98"/>
      <c r="BG128" s="98"/>
      <c r="BH128" s="98"/>
      <c r="BI128" s="99"/>
      <c r="BJ128" s="36"/>
    </row>
    <row r="129" spans="1:62" ht="36" customHeight="1" x14ac:dyDescent="0.2">
      <c r="B129" s="222" t="s">
        <v>612</v>
      </c>
      <c r="C129" s="223"/>
      <c r="D129" s="223"/>
      <c r="E129" s="223"/>
      <c r="F129" s="223"/>
      <c r="G129" s="223"/>
      <c r="H129" s="223"/>
      <c r="I129" s="223"/>
      <c r="J129" s="223"/>
      <c r="K129" s="223"/>
      <c r="L129" s="223"/>
      <c r="M129" s="223"/>
      <c r="N129" s="223"/>
      <c r="O129" s="223"/>
      <c r="P129" s="223"/>
      <c r="Q129" s="223"/>
      <c r="R129" s="223"/>
      <c r="S129" s="223"/>
      <c r="T129" s="224"/>
      <c r="U129" s="60" t="s">
        <v>553</v>
      </c>
      <c r="V129" s="61"/>
      <c r="W129" s="61"/>
      <c r="X129" s="61"/>
      <c r="Y129" s="61"/>
      <c r="Z129" s="62"/>
      <c r="AA129" s="94">
        <v>0.12512521453664074</v>
      </c>
      <c r="AB129" s="95"/>
      <c r="AC129" s="95"/>
      <c r="AD129" s="95"/>
      <c r="AE129" s="96"/>
      <c r="AF129" s="241">
        <v>487</v>
      </c>
      <c r="AG129" s="242"/>
      <c r="AH129" s="241">
        <v>487</v>
      </c>
      <c r="AI129" s="242"/>
      <c r="AJ129" s="241">
        <v>487</v>
      </c>
      <c r="AK129" s="242"/>
      <c r="AL129" s="241">
        <v>487</v>
      </c>
      <c r="AM129" s="242"/>
      <c r="AN129" s="241">
        <v>487</v>
      </c>
      <c r="AO129" s="242"/>
      <c r="AP129" s="241">
        <v>487</v>
      </c>
      <c r="AQ129" s="242"/>
      <c r="AR129" s="241">
        <v>487</v>
      </c>
      <c r="AS129" s="242"/>
      <c r="AT129" s="241">
        <v>487</v>
      </c>
      <c r="AU129" s="242"/>
      <c r="AV129" s="241">
        <v>487</v>
      </c>
      <c r="AW129" s="242"/>
      <c r="AX129" s="241">
        <v>487</v>
      </c>
      <c r="AY129" s="242"/>
      <c r="AZ129" s="241">
        <v>487</v>
      </c>
      <c r="BA129" s="242"/>
      <c r="BB129" s="241">
        <v>487</v>
      </c>
      <c r="BC129" s="242"/>
      <c r="BD129" s="231">
        <v>241898299.40000001</v>
      </c>
      <c r="BE129" s="232"/>
      <c r="BF129" s="232"/>
      <c r="BG129" s="232"/>
      <c r="BH129" s="232"/>
      <c r="BI129" s="233"/>
      <c r="BJ129" s="36"/>
    </row>
    <row r="130" spans="1:62" ht="18.75" customHeight="1" x14ac:dyDescent="0.2">
      <c r="B130" s="234" t="s">
        <v>615</v>
      </c>
      <c r="C130" s="235"/>
      <c r="D130" s="235"/>
      <c r="E130" s="235"/>
      <c r="F130" s="235"/>
      <c r="G130" s="235"/>
      <c r="H130" s="235"/>
      <c r="I130" s="235"/>
      <c r="J130" s="235"/>
      <c r="K130" s="235"/>
      <c r="L130" s="235"/>
      <c r="M130" s="235"/>
      <c r="N130" s="235"/>
      <c r="O130" s="235"/>
      <c r="P130" s="235"/>
      <c r="Q130" s="235"/>
      <c r="R130" s="235"/>
      <c r="S130" s="235"/>
      <c r="T130" s="236"/>
      <c r="U130" s="83" t="s">
        <v>613</v>
      </c>
      <c r="V130" s="84"/>
      <c r="W130" s="84"/>
      <c r="X130" s="84"/>
      <c r="Y130" s="84"/>
      <c r="Z130" s="85"/>
      <c r="AA130" s="86">
        <v>1.8307683192495183E-3</v>
      </c>
      <c r="AB130" s="87"/>
      <c r="AC130" s="87"/>
      <c r="AD130" s="87"/>
      <c r="AE130" s="88"/>
      <c r="AF130" s="239">
        <v>4</v>
      </c>
      <c r="AG130" s="304"/>
      <c r="AH130" s="304"/>
      <c r="AI130" s="304"/>
      <c r="AJ130" s="304"/>
      <c r="AK130" s="304"/>
      <c r="AL130" s="304"/>
      <c r="AM130" s="304"/>
      <c r="AN130" s="304"/>
      <c r="AO130" s="304"/>
      <c r="AP130" s="304"/>
      <c r="AQ130" s="304"/>
      <c r="AR130" s="304"/>
      <c r="AS130" s="304"/>
      <c r="AT130" s="304"/>
      <c r="AU130" s="304"/>
      <c r="AV130" s="304"/>
      <c r="AW130" s="304"/>
      <c r="AX130" s="304"/>
      <c r="AY130" s="304"/>
      <c r="AZ130" s="304"/>
      <c r="BA130" s="304"/>
      <c r="BB130" s="304"/>
      <c r="BC130" s="304"/>
      <c r="BD130" s="97">
        <v>2945732.05</v>
      </c>
      <c r="BE130" s="98"/>
      <c r="BF130" s="98"/>
      <c r="BG130" s="98"/>
      <c r="BH130" s="98"/>
      <c r="BI130" s="99"/>
      <c r="BJ130" s="36"/>
    </row>
    <row r="131" spans="1:62" ht="36" customHeight="1" thickBot="1" x14ac:dyDescent="0.25">
      <c r="B131" s="222" t="s">
        <v>616</v>
      </c>
      <c r="C131" s="223"/>
      <c r="D131" s="223"/>
      <c r="E131" s="223"/>
      <c r="F131" s="223"/>
      <c r="G131" s="223"/>
      <c r="H131" s="223"/>
      <c r="I131" s="223"/>
      <c r="J131" s="223"/>
      <c r="K131" s="223"/>
      <c r="L131" s="223"/>
      <c r="M131" s="223"/>
      <c r="N131" s="223"/>
      <c r="O131" s="223"/>
      <c r="P131" s="223"/>
      <c r="Q131" s="223"/>
      <c r="R131" s="223"/>
      <c r="S131" s="223"/>
      <c r="T131" s="224"/>
      <c r="U131" s="187" t="s">
        <v>614</v>
      </c>
      <c r="V131" s="188"/>
      <c r="W131" s="188"/>
      <c r="X131" s="188"/>
      <c r="Y131" s="188"/>
      <c r="Z131" s="189"/>
      <c r="AA131" s="190">
        <v>1.9734570109831762E-3</v>
      </c>
      <c r="AB131" s="191"/>
      <c r="AC131" s="191"/>
      <c r="AD131" s="191"/>
      <c r="AE131" s="192"/>
      <c r="AF131" s="305">
        <v>2</v>
      </c>
      <c r="AG131" s="306"/>
      <c r="AH131" s="306"/>
      <c r="AI131" s="306"/>
      <c r="AJ131" s="306"/>
      <c r="AK131" s="306"/>
      <c r="AL131" s="306"/>
      <c r="AM131" s="306"/>
      <c r="AN131" s="306"/>
      <c r="AO131" s="306"/>
      <c r="AP131" s="306"/>
      <c r="AQ131" s="306"/>
      <c r="AR131" s="306"/>
      <c r="AS131" s="306"/>
      <c r="AT131" s="306"/>
      <c r="AU131" s="306"/>
      <c r="AV131" s="306"/>
      <c r="AW131" s="306"/>
      <c r="AX131" s="306"/>
      <c r="AY131" s="306"/>
      <c r="AZ131" s="306"/>
      <c r="BA131" s="306"/>
      <c r="BB131" s="306"/>
      <c r="BC131" s="306"/>
      <c r="BD131" s="228">
        <v>7605471.7599999998</v>
      </c>
      <c r="BE131" s="229"/>
      <c r="BF131" s="229"/>
      <c r="BG131" s="229"/>
      <c r="BH131" s="229"/>
      <c r="BI131" s="230"/>
      <c r="BJ131" s="36"/>
    </row>
    <row r="132" spans="1:62" ht="18" customHeight="1" thickBot="1" x14ac:dyDescent="0.25">
      <c r="B132" s="63" t="s">
        <v>33</v>
      </c>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75">
        <f>SUM(BD70:BI131)</f>
        <v>2229166254.1500006</v>
      </c>
      <c r="BE132" s="76"/>
      <c r="BF132" s="76"/>
      <c r="BG132" s="76"/>
      <c r="BH132" s="76"/>
      <c r="BI132" s="77"/>
    </row>
    <row r="133" spans="1:62" ht="18" customHeight="1" thickBot="1" x14ac:dyDescent="0.25">
      <c r="A133" s="42"/>
      <c r="B133" s="43"/>
      <c r="C133" s="43"/>
      <c r="D133" s="43"/>
      <c r="E133" s="43"/>
      <c r="F133" s="43"/>
      <c r="G133" s="43"/>
      <c r="H133" s="43"/>
      <c r="I133" s="43"/>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2"/>
      <c r="BE133" s="31"/>
      <c r="BF133" s="31"/>
      <c r="BG133" s="31"/>
      <c r="BH133" s="31"/>
      <c r="BI133" s="31"/>
    </row>
    <row r="134" spans="1:62" ht="18" customHeight="1" x14ac:dyDescent="0.2">
      <c r="B134" s="18"/>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20"/>
      <c r="AJ134" s="20"/>
      <c r="AK134" s="20"/>
      <c r="AL134" s="20"/>
      <c r="AM134" s="20"/>
      <c r="AN134" s="20"/>
      <c r="AO134" s="20"/>
      <c r="AP134" s="20"/>
      <c r="AQ134" s="21"/>
      <c r="AR134" s="21"/>
      <c r="AS134" s="21"/>
      <c r="AT134" s="21"/>
      <c r="AU134" s="21"/>
      <c r="AV134" s="21"/>
      <c r="AW134" s="21"/>
      <c r="AX134" s="21"/>
      <c r="AY134" s="21"/>
      <c r="AZ134" s="21"/>
      <c r="BA134" s="21"/>
      <c r="BB134" s="21"/>
      <c r="BC134" s="22"/>
      <c r="BD134" s="22"/>
      <c r="BE134" s="22"/>
      <c r="BF134" s="22"/>
      <c r="BG134" s="22"/>
      <c r="BH134" s="22"/>
      <c r="BI134" s="23"/>
    </row>
    <row r="135" spans="1:62" ht="18" customHeight="1" x14ac:dyDescent="0.2">
      <c r="B135" s="5"/>
      <c r="C135" s="155" t="s">
        <v>5</v>
      </c>
      <c r="D135" s="161"/>
      <c r="E135" s="161"/>
      <c r="F135" s="161"/>
      <c r="G135" s="161"/>
      <c r="H135" s="161"/>
      <c r="I135" s="161"/>
      <c r="J135" s="161"/>
      <c r="K135" s="161"/>
      <c r="L135" s="161"/>
      <c r="M135" s="161"/>
      <c r="N135" s="161"/>
      <c r="O135" s="158" t="s">
        <v>42</v>
      </c>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8"/>
      <c r="AV135" s="158"/>
      <c r="AW135" s="158"/>
      <c r="AX135" s="158"/>
      <c r="AY135" s="158"/>
      <c r="AZ135" s="158"/>
      <c r="BA135" s="158"/>
      <c r="BB135" s="158"/>
      <c r="BC135" s="158"/>
      <c r="BD135" s="158"/>
      <c r="BE135" s="158"/>
      <c r="BF135" s="158"/>
      <c r="BG135" s="158"/>
      <c r="BH135" s="158"/>
      <c r="BI135" s="9"/>
    </row>
    <row r="136" spans="1:62" ht="18" customHeight="1" x14ac:dyDescent="0.2">
      <c r="B136" s="5"/>
      <c r="C136" s="155" t="s">
        <v>7</v>
      </c>
      <c r="D136" s="161"/>
      <c r="E136" s="161"/>
      <c r="F136" s="161"/>
      <c r="G136" s="161"/>
      <c r="H136" s="161"/>
      <c r="I136" s="161"/>
      <c r="J136" s="161"/>
      <c r="K136" s="161"/>
      <c r="L136" s="161"/>
      <c r="M136" s="161"/>
      <c r="N136" s="161"/>
      <c r="O136" s="158" t="s">
        <v>43</v>
      </c>
      <c r="P136" s="158"/>
      <c r="Q136" s="158"/>
      <c r="R136" s="29"/>
      <c r="S136" s="29"/>
      <c r="T136" s="29"/>
      <c r="U136" s="29"/>
      <c r="V136" s="29"/>
      <c r="W136" s="29"/>
      <c r="X136" s="29"/>
      <c r="Y136" s="29"/>
      <c r="Z136" s="29"/>
      <c r="AA136" s="29"/>
      <c r="AB136" s="29"/>
      <c r="AC136" s="29"/>
      <c r="AD136" s="29"/>
      <c r="AE136" s="29"/>
      <c r="AF136" s="29"/>
      <c r="AG136" s="29"/>
      <c r="AH136" s="29"/>
      <c r="AI136" s="30"/>
      <c r="AJ136" s="30"/>
      <c r="AK136" s="30"/>
      <c r="AL136" s="30"/>
      <c r="AM136" s="30"/>
      <c r="AN136" s="30"/>
      <c r="AO136" s="30"/>
      <c r="AP136" s="30"/>
      <c r="AQ136" s="30"/>
      <c r="AR136" s="30"/>
      <c r="AS136" s="30"/>
      <c r="AT136" s="30"/>
      <c r="AU136" s="30"/>
      <c r="AV136" s="30"/>
      <c r="AW136" s="30"/>
      <c r="AX136" s="30"/>
      <c r="AY136" s="30"/>
      <c r="AZ136" s="30"/>
      <c r="BA136" s="30"/>
      <c r="BB136" s="30"/>
      <c r="BC136" s="29"/>
      <c r="BD136" s="29"/>
      <c r="BE136" s="29"/>
      <c r="BF136" s="29"/>
      <c r="BG136" s="29"/>
      <c r="BH136" s="29"/>
      <c r="BI136" s="9"/>
    </row>
    <row r="137" spans="1:62" ht="18" customHeight="1" x14ac:dyDescent="0.2">
      <c r="B137" s="5"/>
      <c r="C137" s="155" t="s">
        <v>11</v>
      </c>
      <c r="D137" s="155"/>
      <c r="E137" s="155"/>
      <c r="F137" s="155"/>
      <c r="G137" s="155"/>
      <c r="H137" s="155"/>
      <c r="I137" s="155"/>
      <c r="J137" s="155"/>
      <c r="K137" s="155"/>
      <c r="L137" s="155"/>
      <c r="M137" s="155"/>
      <c r="N137" s="155"/>
      <c r="O137" s="160">
        <v>0.4</v>
      </c>
      <c r="P137" s="158"/>
      <c r="Q137" s="158"/>
      <c r="R137" s="29"/>
      <c r="S137" s="29"/>
      <c r="T137" s="29"/>
      <c r="U137" s="29"/>
      <c r="V137" s="29"/>
      <c r="W137" s="29"/>
      <c r="X137" s="29"/>
      <c r="Y137" s="29"/>
      <c r="Z137" s="29"/>
      <c r="AA137" s="29"/>
      <c r="AB137" s="29"/>
      <c r="AC137" s="29"/>
      <c r="AD137" s="29"/>
      <c r="AE137" s="29"/>
      <c r="AF137" s="29"/>
      <c r="AG137" s="29"/>
      <c r="AH137" s="29"/>
      <c r="AI137" s="30"/>
      <c r="AJ137" s="30"/>
      <c r="AK137" s="30"/>
      <c r="AL137" s="30"/>
      <c r="AM137" s="30"/>
      <c r="AN137" s="30"/>
      <c r="AO137" s="30"/>
      <c r="AP137" s="30"/>
      <c r="AQ137" s="30"/>
      <c r="AR137" s="30"/>
      <c r="AS137" s="30"/>
      <c r="AT137" s="30"/>
      <c r="AU137" s="30"/>
      <c r="AV137" s="30"/>
      <c r="AW137" s="30"/>
      <c r="AX137" s="30"/>
      <c r="AY137" s="30"/>
      <c r="AZ137" s="30"/>
      <c r="BA137" s="30"/>
      <c r="BB137" s="30"/>
      <c r="BC137" s="29"/>
      <c r="BD137" s="29"/>
      <c r="BE137" s="29"/>
      <c r="BF137" s="29"/>
      <c r="BG137" s="29"/>
      <c r="BH137" s="29"/>
      <c r="BI137" s="9"/>
    </row>
    <row r="138" spans="1:62" ht="18" customHeight="1" x14ac:dyDescent="0.2">
      <c r="B138" s="5"/>
      <c r="C138" s="155" t="s">
        <v>6</v>
      </c>
      <c r="D138" s="155"/>
      <c r="E138" s="155"/>
      <c r="F138" s="155"/>
      <c r="G138" s="155"/>
      <c r="H138" s="155"/>
      <c r="I138" s="155"/>
      <c r="J138" s="155"/>
      <c r="K138" s="155"/>
      <c r="L138" s="155"/>
      <c r="M138" s="155"/>
      <c r="N138" s="155"/>
      <c r="O138" s="270" t="s">
        <v>48</v>
      </c>
      <c r="P138" s="270"/>
      <c r="Q138" s="270"/>
      <c r="R138" s="270"/>
      <c r="S138" s="270"/>
      <c r="T138" s="270"/>
      <c r="U138" s="270"/>
      <c r="V138" s="270"/>
      <c r="W138" s="270"/>
      <c r="X138" s="270"/>
      <c r="Y138" s="270"/>
      <c r="Z138" s="270"/>
      <c r="AA138" s="270"/>
      <c r="AB138" s="270"/>
      <c r="AC138" s="270"/>
      <c r="AD138" s="270"/>
      <c r="AE138" s="270"/>
      <c r="AF138" s="270"/>
      <c r="AG138" s="270"/>
      <c r="AH138" s="270"/>
      <c r="AI138" s="270"/>
      <c r="AJ138" s="270"/>
      <c r="AK138" s="270"/>
      <c r="AL138" s="270"/>
      <c r="AM138" s="270"/>
      <c r="AN138" s="270"/>
      <c r="AO138" s="270"/>
      <c r="AP138" s="270"/>
      <c r="AQ138" s="270"/>
      <c r="AR138" s="270"/>
      <c r="AS138" s="270"/>
      <c r="AT138" s="270"/>
      <c r="AU138" s="270"/>
      <c r="AV138" s="270"/>
      <c r="AW138" s="270"/>
      <c r="AX138" s="270"/>
      <c r="AY138" s="270"/>
      <c r="AZ138" s="270"/>
      <c r="BA138" s="270"/>
      <c r="BB138" s="270"/>
      <c r="BC138" s="270"/>
      <c r="BD138" s="270"/>
      <c r="BE138" s="270"/>
      <c r="BF138" s="270"/>
      <c r="BG138" s="270"/>
      <c r="BH138" s="270"/>
      <c r="BI138" s="9"/>
    </row>
    <row r="139" spans="1:62" ht="18" customHeight="1" x14ac:dyDescent="0.2">
      <c r="B139" s="5"/>
      <c r="C139" s="155" t="s">
        <v>7</v>
      </c>
      <c r="D139" s="155"/>
      <c r="E139" s="155"/>
      <c r="F139" s="155"/>
      <c r="G139" s="155"/>
      <c r="H139" s="155"/>
      <c r="I139" s="155"/>
      <c r="J139" s="155"/>
      <c r="K139" s="155"/>
      <c r="L139" s="155"/>
      <c r="M139" s="155"/>
      <c r="N139" s="155"/>
      <c r="O139" s="158" t="s">
        <v>49</v>
      </c>
      <c r="P139" s="158"/>
      <c r="Q139" s="158"/>
      <c r="R139" s="158"/>
      <c r="S139" s="29"/>
      <c r="T139" s="29"/>
      <c r="U139" s="29"/>
      <c r="V139" s="29"/>
      <c r="W139" s="29"/>
      <c r="X139" s="29"/>
      <c r="Y139" s="29"/>
      <c r="Z139" s="29"/>
      <c r="AA139" s="29"/>
      <c r="AB139" s="29"/>
      <c r="AC139" s="29"/>
      <c r="AD139" s="29"/>
      <c r="AE139" s="29"/>
      <c r="AF139" s="29"/>
      <c r="AG139" s="29"/>
      <c r="AH139" s="29"/>
      <c r="AI139" s="30"/>
      <c r="AJ139" s="30"/>
      <c r="AK139" s="30"/>
      <c r="AL139" s="30"/>
      <c r="AM139" s="30"/>
      <c r="AN139" s="30"/>
      <c r="AO139" s="30"/>
      <c r="AP139" s="30"/>
      <c r="AQ139" s="30"/>
      <c r="AR139" s="30"/>
      <c r="AS139" s="30"/>
      <c r="AT139" s="30"/>
      <c r="AU139" s="30"/>
      <c r="AV139" s="30"/>
      <c r="AW139" s="30"/>
      <c r="AX139" s="30"/>
      <c r="AY139" s="30"/>
      <c r="AZ139" s="30"/>
      <c r="BA139" s="30"/>
      <c r="BB139" s="30"/>
      <c r="BC139" s="29"/>
      <c r="BD139" s="29"/>
      <c r="BE139" s="29"/>
      <c r="BF139" s="29"/>
      <c r="BG139" s="29"/>
      <c r="BH139" s="29"/>
      <c r="BI139" s="9"/>
    </row>
    <row r="140" spans="1:62" ht="18" customHeight="1" x14ac:dyDescent="0.2">
      <c r="B140" s="5"/>
      <c r="C140" s="155" t="s">
        <v>10</v>
      </c>
      <c r="D140" s="155"/>
      <c r="E140" s="155"/>
      <c r="F140" s="155"/>
      <c r="G140" s="155"/>
      <c r="H140" s="155"/>
      <c r="I140" s="155"/>
      <c r="J140" s="155"/>
      <c r="K140" s="155"/>
      <c r="L140" s="155"/>
      <c r="M140" s="155"/>
      <c r="N140" s="155"/>
      <c r="O140" s="160">
        <v>0.25</v>
      </c>
      <c r="P140" s="158"/>
      <c r="Q140" s="158"/>
      <c r="R140" s="29"/>
      <c r="S140" s="29"/>
      <c r="T140" s="29"/>
      <c r="U140" s="29"/>
      <c r="V140" s="29"/>
      <c r="W140" s="29"/>
      <c r="X140" s="29"/>
      <c r="Y140" s="29"/>
      <c r="Z140" s="29"/>
      <c r="AA140" s="29"/>
      <c r="AB140" s="29"/>
      <c r="AC140" s="29"/>
      <c r="AD140" s="29"/>
      <c r="AE140" s="29"/>
      <c r="AF140" s="29"/>
      <c r="AG140" s="29"/>
      <c r="AH140" s="29"/>
      <c r="AI140" s="30"/>
      <c r="AJ140" s="30"/>
      <c r="AK140" s="30"/>
      <c r="AL140" s="30"/>
      <c r="AM140" s="30"/>
      <c r="AN140" s="30"/>
      <c r="AO140" s="30"/>
      <c r="AP140" s="30"/>
      <c r="AQ140" s="30"/>
      <c r="AR140" s="30"/>
      <c r="AS140" s="30"/>
      <c r="AT140" s="30"/>
      <c r="AU140" s="30"/>
      <c r="AV140" s="30"/>
      <c r="AW140" s="30"/>
      <c r="AX140" s="30"/>
      <c r="AY140" s="30"/>
      <c r="AZ140" s="30"/>
      <c r="BA140" s="30"/>
      <c r="BB140" s="30"/>
      <c r="BC140" s="29"/>
      <c r="BD140" s="29"/>
      <c r="BE140" s="29"/>
      <c r="BF140" s="29"/>
      <c r="BG140" s="29"/>
      <c r="BH140" s="29"/>
      <c r="BI140" s="9"/>
    </row>
    <row r="141" spans="1:62" ht="18" customHeight="1" x14ac:dyDescent="0.2">
      <c r="B141" s="5"/>
      <c r="C141" s="155" t="s">
        <v>8</v>
      </c>
      <c r="D141" s="155"/>
      <c r="E141" s="155"/>
      <c r="F141" s="155"/>
      <c r="G141" s="155"/>
      <c r="H141" s="155"/>
      <c r="I141" s="155"/>
      <c r="J141" s="155"/>
      <c r="K141" s="155"/>
      <c r="L141" s="155"/>
      <c r="M141" s="155"/>
      <c r="N141" s="155"/>
      <c r="O141" s="158" t="s">
        <v>50</v>
      </c>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c r="BE141" s="158"/>
      <c r="BF141" s="158"/>
      <c r="BG141" s="158"/>
      <c r="BH141" s="158"/>
      <c r="BI141" s="9"/>
    </row>
    <row r="142" spans="1:62" ht="18" customHeight="1" thickBot="1" x14ac:dyDescent="0.25">
      <c r="B142" s="12"/>
      <c r="C142" s="24"/>
      <c r="D142" s="24"/>
      <c r="E142" s="24"/>
      <c r="F142" s="24"/>
      <c r="G142" s="24"/>
      <c r="H142" s="24"/>
      <c r="I142" s="24"/>
      <c r="J142" s="24"/>
      <c r="K142" s="24"/>
      <c r="L142" s="24"/>
      <c r="M142" s="24"/>
      <c r="N142" s="24"/>
      <c r="O142" s="2"/>
      <c r="P142" s="2"/>
      <c r="Q142" s="2"/>
      <c r="R142" s="2"/>
      <c r="S142" s="2"/>
      <c r="T142" s="2"/>
      <c r="U142" s="2"/>
      <c r="V142" s="2"/>
      <c r="W142" s="2"/>
      <c r="X142" s="2"/>
      <c r="Y142" s="2"/>
      <c r="Z142" s="2"/>
      <c r="AA142" s="2"/>
      <c r="AB142" s="2"/>
      <c r="AC142" s="2"/>
      <c r="AD142" s="2"/>
      <c r="AE142" s="2"/>
      <c r="AF142" s="2"/>
      <c r="AG142" s="2"/>
      <c r="AH142" s="2"/>
      <c r="AI142" s="25"/>
      <c r="AJ142" s="25"/>
      <c r="AK142" s="25"/>
      <c r="AL142" s="25"/>
      <c r="AM142" s="25"/>
      <c r="AN142" s="25"/>
      <c r="AO142" s="25"/>
      <c r="AP142" s="25"/>
      <c r="AQ142" s="25"/>
      <c r="AR142" s="25"/>
      <c r="AS142" s="25"/>
      <c r="AT142" s="25"/>
      <c r="AU142" s="25"/>
      <c r="AV142" s="25"/>
      <c r="AW142" s="25"/>
      <c r="AX142" s="25"/>
      <c r="AY142" s="25"/>
      <c r="AZ142" s="25"/>
      <c r="BA142" s="25"/>
      <c r="BB142" s="25"/>
      <c r="BC142" s="16"/>
      <c r="BD142" s="16"/>
      <c r="BE142" s="16"/>
      <c r="BF142" s="16"/>
      <c r="BG142" s="16"/>
      <c r="BH142" s="16"/>
      <c r="BI142" s="17"/>
    </row>
    <row r="143" spans="1:62" ht="18" customHeight="1" x14ac:dyDescent="0.2">
      <c r="B143" s="122" t="s">
        <v>12</v>
      </c>
      <c r="C143" s="162"/>
      <c r="D143" s="162"/>
      <c r="E143" s="162"/>
      <c r="F143" s="162"/>
      <c r="G143" s="162"/>
      <c r="H143" s="162"/>
      <c r="I143" s="162"/>
      <c r="J143" s="162"/>
      <c r="K143" s="162"/>
      <c r="L143" s="162"/>
      <c r="M143" s="162"/>
      <c r="N143" s="162"/>
      <c r="O143" s="162"/>
      <c r="P143" s="162"/>
      <c r="Q143" s="162"/>
      <c r="R143" s="162"/>
      <c r="S143" s="162"/>
      <c r="T143" s="123"/>
      <c r="U143" s="122" t="s">
        <v>13</v>
      </c>
      <c r="V143" s="162"/>
      <c r="W143" s="162"/>
      <c r="X143" s="162"/>
      <c r="Y143" s="162"/>
      <c r="Z143" s="123"/>
      <c r="AA143" s="128" t="s">
        <v>2</v>
      </c>
      <c r="AB143" s="129"/>
      <c r="AC143" s="129"/>
      <c r="AD143" s="129"/>
      <c r="AE143" s="130"/>
      <c r="AF143" s="122" t="s">
        <v>32</v>
      </c>
      <c r="AG143" s="123"/>
      <c r="AH143" s="122" t="s">
        <v>21</v>
      </c>
      <c r="AI143" s="123"/>
      <c r="AJ143" s="122" t="s">
        <v>22</v>
      </c>
      <c r="AK143" s="123"/>
      <c r="AL143" s="122" t="s">
        <v>23</v>
      </c>
      <c r="AM143" s="123"/>
      <c r="AN143" s="122" t="s">
        <v>24</v>
      </c>
      <c r="AO143" s="123"/>
      <c r="AP143" s="122" t="s">
        <v>25</v>
      </c>
      <c r="AQ143" s="123"/>
      <c r="AR143" s="122" t="s">
        <v>26</v>
      </c>
      <c r="AS143" s="123"/>
      <c r="AT143" s="122" t="s">
        <v>27</v>
      </c>
      <c r="AU143" s="123"/>
      <c r="AV143" s="122" t="s">
        <v>28</v>
      </c>
      <c r="AW143" s="123"/>
      <c r="AX143" s="122" t="s">
        <v>29</v>
      </c>
      <c r="AY143" s="123"/>
      <c r="AZ143" s="122" t="s">
        <v>30</v>
      </c>
      <c r="BA143" s="123"/>
      <c r="BB143" s="122" t="s">
        <v>31</v>
      </c>
      <c r="BC143" s="123"/>
      <c r="BD143" s="128" t="s">
        <v>9</v>
      </c>
      <c r="BE143" s="129"/>
      <c r="BF143" s="129"/>
      <c r="BG143" s="129"/>
      <c r="BH143" s="129"/>
      <c r="BI143" s="130"/>
    </row>
    <row r="144" spans="1:62" ht="18" customHeight="1" x14ac:dyDescent="0.2">
      <c r="B144" s="124"/>
      <c r="C144" s="163"/>
      <c r="D144" s="163"/>
      <c r="E144" s="163"/>
      <c r="F144" s="163"/>
      <c r="G144" s="163"/>
      <c r="H144" s="163"/>
      <c r="I144" s="163"/>
      <c r="J144" s="163"/>
      <c r="K144" s="163"/>
      <c r="L144" s="163"/>
      <c r="M144" s="163"/>
      <c r="N144" s="163"/>
      <c r="O144" s="163"/>
      <c r="P144" s="163"/>
      <c r="Q144" s="163"/>
      <c r="R144" s="163"/>
      <c r="S144" s="163"/>
      <c r="T144" s="125"/>
      <c r="U144" s="124"/>
      <c r="V144" s="163"/>
      <c r="W144" s="163"/>
      <c r="X144" s="163"/>
      <c r="Y144" s="163"/>
      <c r="Z144" s="125"/>
      <c r="AA144" s="131"/>
      <c r="AB144" s="132"/>
      <c r="AC144" s="132"/>
      <c r="AD144" s="132"/>
      <c r="AE144" s="133"/>
      <c r="AF144" s="124"/>
      <c r="AG144" s="125"/>
      <c r="AH144" s="124"/>
      <c r="AI144" s="125"/>
      <c r="AJ144" s="124"/>
      <c r="AK144" s="125"/>
      <c r="AL144" s="124"/>
      <c r="AM144" s="125"/>
      <c r="AN144" s="124"/>
      <c r="AO144" s="125"/>
      <c r="AP144" s="124"/>
      <c r="AQ144" s="125"/>
      <c r="AR144" s="124"/>
      <c r="AS144" s="125"/>
      <c r="AT144" s="124"/>
      <c r="AU144" s="125"/>
      <c r="AV144" s="124"/>
      <c r="AW144" s="125"/>
      <c r="AX144" s="124"/>
      <c r="AY144" s="125"/>
      <c r="AZ144" s="124"/>
      <c r="BA144" s="125"/>
      <c r="BB144" s="124"/>
      <c r="BC144" s="125"/>
      <c r="BD144" s="131"/>
      <c r="BE144" s="132"/>
      <c r="BF144" s="132"/>
      <c r="BG144" s="132"/>
      <c r="BH144" s="132"/>
      <c r="BI144" s="133"/>
    </row>
    <row r="145" spans="2:62" ht="18" customHeight="1" thickBot="1" x14ac:dyDescent="0.25">
      <c r="B145" s="126"/>
      <c r="C145" s="164"/>
      <c r="D145" s="164"/>
      <c r="E145" s="164"/>
      <c r="F145" s="164"/>
      <c r="G145" s="164"/>
      <c r="H145" s="164"/>
      <c r="I145" s="164"/>
      <c r="J145" s="164"/>
      <c r="K145" s="164"/>
      <c r="L145" s="164"/>
      <c r="M145" s="164"/>
      <c r="N145" s="164"/>
      <c r="O145" s="164"/>
      <c r="P145" s="164"/>
      <c r="Q145" s="164"/>
      <c r="R145" s="164"/>
      <c r="S145" s="164"/>
      <c r="T145" s="127"/>
      <c r="U145" s="126"/>
      <c r="V145" s="164"/>
      <c r="W145" s="164"/>
      <c r="X145" s="164"/>
      <c r="Y145" s="164"/>
      <c r="Z145" s="127"/>
      <c r="AA145" s="152"/>
      <c r="AB145" s="153"/>
      <c r="AC145" s="153"/>
      <c r="AD145" s="153"/>
      <c r="AE145" s="154"/>
      <c r="AF145" s="126"/>
      <c r="AG145" s="127"/>
      <c r="AH145" s="126"/>
      <c r="AI145" s="127"/>
      <c r="AJ145" s="126"/>
      <c r="AK145" s="127"/>
      <c r="AL145" s="126"/>
      <c r="AM145" s="127"/>
      <c r="AN145" s="126"/>
      <c r="AO145" s="127"/>
      <c r="AP145" s="126"/>
      <c r="AQ145" s="127"/>
      <c r="AR145" s="126"/>
      <c r="AS145" s="127"/>
      <c r="AT145" s="126"/>
      <c r="AU145" s="127"/>
      <c r="AV145" s="126"/>
      <c r="AW145" s="127"/>
      <c r="AX145" s="126"/>
      <c r="AY145" s="127"/>
      <c r="AZ145" s="126"/>
      <c r="BA145" s="127"/>
      <c r="BB145" s="126"/>
      <c r="BC145" s="127"/>
      <c r="BD145" s="131"/>
      <c r="BE145" s="132"/>
      <c r="BF145" s="132"/>
      <c r="BG145" s="132"/>
      <c r="BH145" s="132"/>
      <c r="BI145" s="133"/>
    </row>
    <row r="146" spans="2:62" ht="36.75" customHeight="1" x14ac:dyDescent="0.2">
      <c r="B146" s="277" t="s">
        <v>284</v>
      </c>
      <c r="C146" s="278"/>
      <c r="D146" s="278"/>
      <c r="E146" s="278"/>
      <c r="F146" s="278"/>
      <c r="G146" s="278"/>
      <c r="H146" s="278"/>
      <c r="I146" s="278"/>
      <c r="J146" s="278"/>
      <c r="K146" s="278"/>
      <c r="L146" s="278"/>
      <c r="M146" s="278"/>
      <c r="N146" s="278"/>
      <c r="O146" s="278"/>
      <c r="P146" s="278"/>
      <c r="Q146" s="278"/>
      <c r="R146" s="278"/>
      <c r="S146" s="278"/>
      <c r="T146" s="279"/>
      <c r="U146" s="168" t="s">
        <v>51</v>
      </c>
      <c r="V146" s="169"/>
      <c r="W146" s="170"/>
      <c r="X146" s="170"/>
      <c r="Y146" s="170"/>
      <c r="Z146" s="171"/>
      <c r="AA146" s="172">
        <v>0.12859347335977825</v>
      </c>
      <c r="AB146" s="173"/>
      <c r="AC146" s="173"/>
      <c r="AD146" s="173"/>
      <c r="AE146" s="174"/>
      <c r="AF146" s="307">
        <v>1</v>
      </c>
      <c r="AG146" s="308"/>
      <c r="AH146" s="307"/>
      <c r="AI146" s="308"/>
      <c r="AJ146" s="309">
        <v>1</v>
      </c>
      <c r="AK146" s="310"/>
      <c r="AL146" s="309"/>
      <c r="AM146" s="310"/>
      <c r="AN146" s="309">
        <v>1</v>
      </c>
      <c r="AO146" s="310"/>
      <c r="AP146" s="309"/>
      <c r="AQ146" s="310"/>
      <c r="AR146" s="309">
        <v>1</v>
      </c>
      <c r="AS146" s="310"/>
      <c r="AT146" s="309"/>
      <c r="AU146" s="310"/>
      <c r="AV146" s="309">
        <v>1</v>
      </c>
      <c r="AW146" s="310"/>
      <c r="AX146" s="309"/>
      <c r="AY146" s="310"/>
      <c r="AZ146" s="309">
        <v>1</v>
      </c>
      <c r="BA146" s="310"/>
      <c r="BB146" s="309"/>
      <c r="BC146" s="311"/>
      <c r="BD146" s="282">
        <v>18916080</v>
      </c>
      <c r="BE146" s="283"/>
      <c r="BF146" s="283"/>
      <c r="BG146" s="283"/>
      <c r="BH146" s="283"/>
      <c r="BI146" s="284"/>
      <c r="BJ146" s="37"/>
    </row>
    <row r="147" spans="2:62" ht="36.75" customHeight="1" x14ac:dyDescent="0.2">
      <c r="B147" s="222" t="s">
        <v>285</v>
      </c>
      <c r="C147" s="223"/>
      <c r="D147" s="223"/>
      <c r="E147" s="223"/>
      <c r="F147" s="223"/>
      <c r="G147" s="223"/>
      <c r="H147" s="223"/>
      <c r="I147" s="223"/>
      <c r="J147" s="223"/>
      <c r="K147" s="223"/>
      <c r="L147" s="223"/>
      <c r="M147" s="223"/>
      <c r="N147" s="223"/>
      <c r="O147" s="223"/>
      <c r="P147" s="223"/>
      <c r="Q147" s="223"/>
      <c r="R147" s="223"/>
      <c r="S147" s="223"/>
      <c r="T147" s="224"/>
      <c r="U147" s="60" t="s">
        <v>52</v>
      </c>
      <c r="V147" s="61"/>
      <c r="W147" s="61"/>
      <c r="X147" s="61"/>
      <c r="Y147" s="61"/>
      <c r="Z147" s="62"/>
      <c r="AA147" s="94">
        <v>1.7324604348922037E-3</v>
      </c>
      <c r="AB147" s="95"/>
      <c r="AC147" s="95"/>
      <c r="AD147" s="95"/>
      <c r="AE147" s="96"/>
      <c r="AF147" s="264"/>
      <c r="AG147" s="265"/>
      <c r="AH147" s="264">
        <v>1</v>
      </c>
      <c r="AI147" s="265"/>
      <c r="AJ147" s="266"/>
      <c r="AK147" s="267"/>
      <c r="AL147" s="266">
        <v>1</v>
      </c>
      <c r="AM147" s="267"/>
      <c r="AN147" s="266"/>
      <c r="AO147" s="267"/>
      <c r="AP147" s="266">
        <v>1</v>
      </c>
      <c r="AQ147" s="267"/>
      <c r="AR147" s="266"/>
      <c r="AS147" s="267"/>
      <c r="AT147" s="266">
        <v>1</v>
      </c>
      <c r="AU147" s="267"/>
      <c r="AV147" s="266"/>
      <c r="AW147" s="267"/>
      <c r="AX147" s="266">
        <v>1</v>
      </c>
      <c r="AY147" s="267"/>
      <c r="AZ147" s="266"/>
      <c r="BA147" s="267"/>
      <c r="BB147" s="266">
        <v>1</v>
      </c>
      <c r="BC147" s="268"/>
      <c r="BD147" s="231">
        <v>196475.29</v>
      </c>
      <c r="BE147" s="232"/>
      <c r="BF147" s="232"/>
      <c r="BG147" s="232"/>
      <c r="BH147" s="232"/>
      <c r="BI147" s="233"/>
      <c r="BJ147" s="37"/>
    </row>
    <row r="148" spans="2:62" ht="36.75" customHeight="1" x14ac:dyDescent="0.2">
      <c r="B148" s="234" t="s">
        <v>286</v>
      </c>
      <c r="C148" s="235"/>
      <c r="D148" s="235"/>
      <c r="E148" s="235"/>
      <c r="F148" s="235"/>
      <c r="G148" s="235"/>
      <c r="H148" s="235"/>
      <c r="I148" s="235"/>
      <c r="J148" s="235"/>
      <c r="K148" s="235"/>
      <c r="L148" s="235"/>
      <c r="M148" s="235"/>
      <c r="N148" s="235"/>
      <c r="O148" s="235"/>
      <c r="P148" s="235"/>
      <c r="Q148" s="235"/>
      <c r="R148" s="235"/>
      <c r="S148" s="235"/>
      <c r="T148" s="236"/>
      <c r="U148" s="83" t="s">
        <v>53</v>
      </c>
      <c r="V148" s="84"/>
      <c r="W148" s="84"/>
      <c r="X148" s="84"/>
      <c r="Y148" s="84"/>
      <c r="Z148" s="85"/>
      <c r="AA148" s="86">
        <v>2.4541043799552475E-2</v>
      </c>
      <c r="AB148" s="87"/>
      <c r="AC148" s="87"/>
      <c r="AD148" s="87"/>
      <c r="AE148" s="88"/>
      <c r="AF148" s="237"/>
      <c r="AG148" s="238"/>
      <c r="AH148" s="237">
        <v>1</v>
      </c>
      <c r="AI148" s="238"/>
      <c r="AJ148" s="253"/>
      <c r="AK148" s="254"/>
      <c r="AL148" s="253">
        <v>1</v>
      </c>
      <c r="AM148" s="254"/>
      <c r="AN148" s="253"/>
      <c r="AO148" s="254"/>
      <c r="AP148" s="253">
        <v>1</v>
      </c>
      <c r="AQ148" s="254"/>
      <c r="AR148" s="253"/>
      <c r="AS148" s="254"/>
      <c r="AT148" s="253">
        <v>1</v>
      </c>
      <c r="AU148" s="254"/>
      <c r="AV148" s="253"/>
      <c r="AW148" s="254"/>
      <c r="AX148" s="253">
        <v>1</v>
      </c>
      <c r="AY148" s="254"/>
      <c r="AZ148" s="253"/>
      <c r="BA148" s="254"/>
      <c r="BB148" s="253">
        <v>1</v>
      </c>
      <c r="BC148" s="269"/>
      <c r="BD148" s="97">
        <v>4418329.41</v>
      </c>
      <c r="BE148" s="98"/>
      <c r="BF148" s="98"/>
      <c r="BG148" s="98"/>
      <c r="BH148" s="98"/>
      <c r="BI148" s="99"/>
      <c r="BJ148" s="37"/>
    </row>
    <row r="149" spans="2:62" ht="36.75" customHeight="1" x14ac:dyDescent="0.2">
      <c r="B149" s="222" t="s">
        <v>287</v>
      </c>
      <c r="C149" s="223"/>
      <c r="D149" s="223"/>
      <c r="E149" s="223"/>
      <c r="F149" s="223"/>
      <c r="G149" s="223"/>
      <c r="H149" s="223"/>
      <c r="I149" s="223"/>
      <c r="J149" s="223"/>
      <c r="K149" s="223"/>
      <c r="L149" s="223"/>
      <c r="M149" s="223"/>
      <c r="N149" s="223"/>
      <c r="O149" s="223"/>
      <c r="P149" s="223"/>
      <c r="Q149" s="223"/>
      <c r="R149" s="223"/>
      <c r="S149" s="223"/>
      <c r="T149" s="224"/>
      <c r="U149" s="60" t="s">
        <v>54</v>
      </c>
      <c r="V149" s="61"/>
      <c r="W149" s="61"/>
      <c r="X149" s="61"/>
      <c r="Y149" s="61"/>
      <c r="Z149" s="62"/>
      <c r="AA149" s="94">
        <v>4.6170908769553827E-2</v>
      </c>
      <c r="AB149" s="95"/>
      <c r="AC149" s="95"/>
      <c r="AD149" s="95"/>
      <c r="AE149" s="96"/>
      <c r="AF149" s="225">
        <v>1</v>
      </c>
      <c r="AG149" s="226"/>
      <c r="AH149" s="225">
        <v>1</v>
      </c>
      <c r="AI149" s="226"/>
      <c r="AJ149" s="216">
        <v>1</v>
      </c>
      <c r="AK149" s="217"/>
      <c r="AL149" s="216">
        <v>1</v>
      </c>
      <c r="AM149" s="217"/>
      <c r="AN149" s="216">
        <v>1</v>
      </c>
      <c r="AO149" s="217"/>
      <c r="AP149" s="216">
        <v>1</v>
      </c>
      <c r="AQ149" s="217"/>
      <c r="AR149" s="216">
        <v>1</v>
      </c>
      <c r="AS149" s="217"/>
      <c r="AT149" s="216">
        <v>1</v>
      </c>
      <c r="AU149" s="217"/>
      <c r="AV149" s="216">
        <v>1</v>
      </c>
      <c r="AW149" s="217"/>
      <c r="AX149" s="216">
        <v>1</v>
      </c>
      <c r="AY149" s="217"/>
      <c r="AZ149" s="216">
        <v>1</v>
      </c>
      <c r="BA149" s="217"/>
      <c r="BB149" s="216">
        <v>1</v>
      </c>
      <c r="BC149" s="227"/>
      <c r="BD149" s="231">
        <v>6106503.5300000003</v>
      </c>
      <c r="BE149" s="232"/>
      <c r="BF149" s="232"/>
      <c r="BG149" s="232"/>
      <c r="BH149" s="232"/>
      <c r="BI149" s="233"/>
      <c r="BJ149" s="37"/>
    </row>
    <row r="150" spans="2:62" ht="36.75" customHeight="1" x14ac:dyDescent="0.2">
      <c r="B150" s="234" t="s">
        <v>288</v>
      </c>
      <c r="C150" s="235"/>
      <c r="D150" s="235"/>
      <c r="E150" s="235"/>
      <c r="F150" s="235"/>
      <c r="G150" s="235"/>
      <c r="H150" s="235"/>
      <c r="I150" s="235"/>
      <c r="J150" s="235"/>
      <c r="K150" s="235"/>
      <c r="L150" s="235"/>
      <c r="M150" s="235"/>
      <c r="N150" s="235"/>
      <c r="O150" s="235"/>
      <c r="P150" s="235"/>
      <c r="Q150" s="235"/>
      <c r="R150" s="235"/>
      <c r="S150" s="235"/>
      <c r="T150" s="236"/>
      <c r="U150" s="83" t="s">
        <v>55</v>
      </c>
      <c r="V150" s="84"/>
      <c r="W150" s="84"/>
      <c r="X150" s="84"/>
      <c r="Y150" s="84"/>
      <c r="Z150" s="85"/>
      <c r="AA150" s="86">
        <v>8.6970182791078404E-2</v>
      </c>
      <c r="AB150" s="87"/>
      <c r="AC150" s="87"/>
      <c r="AD150" s="87"/>
      <c r="AE150" s="88"/>
      <c r="AF150" s="237">
        <v>1</v>
      </c>
      <c r="AG150" s="238"/>
      <c r="AH150" s="237">
        <v>1</v>
      </c>
      <c r="AI150" s="238"/>
      <c r="AJ150" s="253">
        <v>1</v>
      </c>
      <c r="AK150" s="254"/>
      <c r="AL150" s="253">
        <v>1</v>
      </c>
      <c r="AM150" s="254"/>
      <c r="AN150" s="253">
        <v>1</v>
      </c>
      <c r="AO150" s="254"/>
      <c r="AP150" s="253">
        <v>1</v>
      </c>
      <c r="AQ150" s="254"/>
      <c r="AR150" s="253">
        <v>1</v>
      </c>
      <c r="AS150" s="254"/>
      <c r="AT150" s="253">
        <v>1</v>
      </c>
      <c r="AU150" s="254"/>
      <c r="AV150" s="253">
        <v>1</v>
      </c>
      <c r="AW150" s="254"/>
      <c r="AX150" s="253">
        <v>1</v>
      </c>
      <c r="AY150" s="254"/>
      <c r="AZ150" s="253">
        <v>1</v>
      </c>
      <c r="BA150" s="254"/>
      <c r="BB150" s="253">
        <v>1</v>
      </c>
      <c r="BC150" s="269"/>
      <c r="BD150" s="97">
        <v>16959698.82</v>
      </c>
      <c r="BE150" s="98"/>
      <c r="BF150" s="98"/>
      <c r="BG150" s="98"/>
      <c r="BH150" s="98"/>
      <c r="BI150" s="99"/>
      <c r="BJ150" s="37"/>
    </row>
    <row r="151" spans="2:62" ht="36.75" customHeight="1" x14ac:dyDescent="0.2">
      <c r="B151" s="222" t="s">
        <v>289</v>
      </c>
      <c r="C151" s="223"/>
      <c r="D151" s="223"/>
      <c r="E151" s="223"/>
      <c r="F151" s="223"/>
      <c r="G151" s="223"/>
      <c r="H151" s="223"/>
      <c r="I151" s="223"/>
      <c r="J151" s="223"/>
      <c r="K151" s="223"/>
      <c r="L151" s="223"/>
      <c r="M151" s="223"/>
      <c r="N151" s="223"/>
      <c r="O151" s="223"/>
      <c r="P151" s="223"/>
      <c r="Q151" s="223"/>
      <c r="R151" s="223"/>
      <c r="S151" s="223"/>
      <c r="T151" s="224"/>
      <c r="U151" s="60" t="s">
        <v>56</v>
      </c>
      <c r="V151" s="61"/>
      <c r="W151" s="61"/>
      <c r="X151" s="61"/>
      <c r="Y151" s="61"/>
      <c r="Z151" s="62"/>
      <c r="AA151" s="94">
        <v>1.2371925785111761E-2</v>
      </c>
      <c r="AB151" s="95"/>
      <c r="AC151" s="95"/>
      <c r="AD151" s="95"/>
      <c r="AE151" s="96"/>
      <c r="AF151" s="225">
        <v>1</v>
      </c>
      <c r="AG151" s="226"/>
      <c r="AH151" s="225"/>
      <c r="AI151" s="226"/>
      <c r="AJ151" s="216"/>
      <c r="AK151" s="217"/>
      <c r="AL151" s="216">
        <v>1</v>
      </c>
      <c r="AM151" s="217"/>
      <c r="AN151" s="216"/>
      <c r="AO151" s="217"/>
      <c r="AP151" s="216"/>
      <c r="AQ151" s="217"/>
      <c r="AR151" s="216">
        <v>1</v>
      </c>
      <c r="AS151" s="217"/>
      <c r="AT151" s="216"/>
      <c r="AU151" s="217"/>
      <c r="AV151" s="216"/>
      <c r="AW151" s="217"/>
      <c r="AX151" s="216">
        <v>1</v>
      </c>
      <c r="AY151" s="217"/>
      <c r="AZ151" s="216"/>
      <c r="BA151" s="217"/>
      <c r="BB151" s="216"/>
      <c r="BC151" s="227"/>
      <c r="BD151" s="231">
        <v>799764.71</v>
      </c>
      <c r="BE151" s="232"/>
      <c r="BF151" s="232"/>
      <c r="BG151" s="232"/>
      <c r="BH151" s="232"/>
      <c r="BI151" s="233"/>
      <c r="BJ151" s="37"/>
    </row>
    <row r="152" spans="2:62" ht="36.75" customHeight="1" x14ac:dyDescent="0.2">
      <c r="B152" s="234" t="s">
        <v>290</v>
      </c>
      <c r="C152" s="235"/>
      <c r="D152" s="235"/>
      <c r="E152" s="235"/>
      <c r="F152" s="235"/>
      <c r="G152" s="235"/>
      <c r="H152" s="235"/>
      <c r="I152" s="235"/>
      <c r="J152" s="235"/>
      <c r="K152" s="235"/>
      <c r="L152" s="235"/>
      <c r="M152" s="235"/>
      <c r="N152" s="235"/>
      <c r="O152" s="235"/>
      <c r="P152" s="235"/>
      <c r="Q152" s="235"/>
      <c r="R152" s="235"/>
      <c r="S152" s="235"/>
      <c r="T152" s="236"/>
      <c r="U152" s="83" t="s">
        <v>57</v>
      </c>
      <c r="V152" s="84"/>
      <c r="W152" s="84"/>
      <c r="X152" s="84"/>
      <c r="Y152" s="84"/>
      <c r="Z152" s="85"/>
      <c r="AA152" s="86">
        <v>4.9055902434304431E-2</v>
      </c>
      <c r="AB152" s="87"/>
      <c r="AC152" s="87"/>
      <c r="AD152" s="87"/>
      <c r="AE152" s="88"/>
      <c r="AF152" s="237">
        <v>31</v>
      </c>
      <c r="AG152" s="238"/>
      <c r="AH152" s="237">
        <v>31</v>
      </c>
      <c r="AI152" s="238"/>
      <c r="AJ152" s="237">
        <v>31</v>
      </c>
      <c r="AK152" s="238"/>
      <c r="AL152" s="237">
        <v>31</v>
      </c>
      <c r="AM152" s="238"/>
      <c r="AN152" s="237">
        <v>31</v>
      </c>
      <c r="AO152" s="238"/>
      <c r="AP152" s="237">
        <v>31</v>
      </c>
      <c r="AQ152" s="238"/>
      <c r="AR152" s="237">
        <v>31</v>
      </c>
      <c r="AS152" s="238"/>
      <c r="AT152" s="237">
        <v>31</v>
      </c>
      <c r="AU152" s="238"/>
      <c r="AV152" s="237">
        <v>31</v>
      </c>
      <c r="AW152" s="238"/>
      <c r="AX152" s="237">
        <v>31</v>
      </c>
      <c r="AY152" s="238"/>
      <c r="AZ152" s="237">
        <v>31</v>
      </c>
      <c r="BA152" s="238"/>
      <c r="BB152" s="237">
        <v>31</v>
      </c>
      <c r="BC152" s="238"/>
      <c r="BD152" s="97">
        <v>5393964.9900000002</v>
      </c>
      <c r="BE152" s="98"/>
      <c r="BF152" s="98"/>
      <c r="BG152" s="98"/>
      <c r="BH152" s="98"/>
      <c r="BI152" s="99"/>
      <c r="BJ152" s="37"/>
    </row>
    <row r="153" spans="2:62" ht="18" customHeight="1" x14ac:dyDescent="0.2">
      <c r="B153" s="222" t="s">
        <v>291</v>
      </c>
      <c r="C153" s="223"/>
      <c r="D153" s="223"/>
      <c r="E153" s="223"/>
      <c r="F153" s="223"/>
      <c r="G153" s="223"/>
      <c r="H153" s="223"/>
      <c r="I153" s="223"/>
      <c r="J153" s="223"/>
      <c r="K153" s="223"/>
      <c r="L153" s="223"/>
      <c r="M153" s="223"/>
      <c r="N153" s="223"/>
      <c r="O153" s="223"/>
      <c r="P153" s="223"/>
      <c r="Q153" s="223"/>
      <c r="R153" s="223"/>
      <c r="S153" s="223"/>
      <c r="T153" s="224"/>
      <c r="U153" s="60" t="s">
        <v>270</v>
      </c>
      <c r="V153" s="61"/>
      <c r="W153" s="61"/>
      <c r="X153" s="61"/>
      <c r="Y153" s="61"/>
      <c r="Z153" s="62"/>
      <c r="AA153" s="94">
        <v>1.3875351606569504E-4</v>
      </c>
      <c r="AB153" s="95"/>
      <c r="AC153" s="95"/>
      <c r="AD153" s="95"/>
      <c r="AE153" s="96"/>
      <c r="AF153" s="60">
        <v>1</v>
      </c>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2"/>
      <c r="BD153" s="231">
        <v>38138.82</v>
      </c>
      <c r="BE153" s="232"/>
      <c r="BF153" s="232"/>
      <c r="BG153" s="232"/>
      <c r="BH153" s="232"/>
      <c r="BI153" s="233"/>
      <c r="BJ153" s="37"/>
    </row>
    <row r="154" spans="2:62" ht="37.5" customHeight="1" x14ac:dyDescent="0.2">
      <c r="B154" s="234" t="s">
        <v>292</v>
      </c>
      <c r="C154" s="235"/>
      <c r="D154" s="235"/>
      <c r="E154" s="235"/>
      <c r="F154" s="235"/>
      <c r="G154" s="235"/>
      <c r="H154" s="235"/>
      <c r="I154" s="235"/>
      <c r="J154" s="235"/>
      <c r="K154" s="235"/>
      <c r="L154" s="235"/>
      <c r="M154" s="235"/>
      <c r="N154" s="235"/>
      <c r="O154" s="235"/>
      <c r="P154" s="235"/>
      <c r="Q154" s="235"/>
      <c r="R154" s="235"/>
      <c r="S154" s="235"/>
      <c r="T154" s="236"/>
      <c r="U154" s="83" t="s">
        <v>271</v>
      </c>
      <c r="V154" s="84"/>
      <c r="W154" s="84"/>
      <c r="X154" s="84"/>
      <c r="Y154" s="84"/>
      <c r="Z154" s="85"/>
      <c r="AA154" s="86">
        <v>6.4376896218823795E-2</v>
      </c>
      <c r="AB154" s="87"/>
      <c r="AC154" s="87"/>
      <c r="AD154" s="87"/>
      <c r="AE154" s="88"/>
      <c r="AF154" s="237">
        <v>4</v>
      </c>
      <c r="AG154" s="238"/>
      <c r="AH154" s="237">
        <v>4</v>
      </c>
      <c r="AI154" s="238"/>
      <c r="AJ154" s="237">
        <v>4</v>
      </c>
      <c r="AK154" s="238"/>
      <c r="AL154" s="237">
        <v>4</v>
      </c>
      <c r="AM154" s="238"/>
      <c r="AN154" s="237">
        <v>4</v>
      </c>
      <c r="AO154" s="238"/>
      <c r="AP154" s="237">
        <v>4</v>
      </c>
      <c r="AQ154" s="238"/>
      <c r="AR154" s="237">
        <v>4</v>
      </c>
      <c r="AS154" s="238"/>
      <c r="AT154" s="237">
        <v>4</v>
      </c>
      <c r="AU154" s="238"/>
      <c r="AV154" s="237">
        <v>4</v>
      </c>
      <c r="AW154" s="238"/>
      <c r="AX154" s="237">
        <v>4</v>
      </c>
      <c r="AY154" s="238"/>
      <c r="AZ154" s="237">
        <v>4</v>
      </c>
      <c r="BA154" s="238"/>
      <c r="BB154" s="237">
        <v>4</v>
      </c>
      <c r="BC154" s="238"/>
      <c r="BD154" s="97">
        <v>8858597.6500000004</v>
      </c>
      <c r="BE154" s="98"/>
      <c r="BF154" s="98"/>
      <c r="BG154" s="98"/>
      <c r="BH154" s="98"/>
      <c r="BI154" s="99"/>
      <c r="BJ154" s="37"/>
    </row>
    <row r="155" spans="2:62" ht="18" customHeight="1" x14ac:dyDescent="0.2">
      <c r="B155" s="222" t="s">
        <v>293</v>
      </c>
      <c r="C155" s="223"/>
      <c r="D155" s="223"/>
      <c r="E155" s="223"/>
      <c r="F155" s="223"/>
      <c r="G155" s="223"/>
      <c r="H155" s="223"/>
      <c r="I155" s="223"/>
      <c r="J155" s="223"/>
      <c r="K155" s="223"/>
      <c r="L155" s="223"/>
      <c r="M155" s="223"/>
      <c r="N155" s="223"/>
      <c r="O155" s="223"/>
      <c r="P155" s="223"/>
      <c r="Q155" s="223"/>
      <c r="R155" s="223"/>
      <c r="S155" s="223"/>
      <c r="T155" s="224"/>
      <c r="U155" s="60" t="s">
        <v>272</v>
      </c>
      <c r="V155" s="61"/>
      <c r="W155" s="61"/>
      <c r="X155" s="61"/>
      <c r="Y155" s="61"/>
      <c r="Z155" s="62"/>
      <c r="AA155" s="94">
        <v>4.4218394329783168E-4</v>
      </c>
      <c r="AB155" s="95"/>
      <c r="AC155" s="95"/>
      <c r="AD155" s="95"/>
      <c r="AE155" s="96"/>
      <c r="AF155" s="225"/>
      <c r="AG155" s="226"/>
      <c r="AH155" s="225"/>
      <c r="AI155" s="226"/>
      <c r="AJ155" s="216">
        <v>1</v>
      </c>
      <c r="AK155" s="217"/>
      <c r="AL155" s="216"/>
      <c r="AM155" s="217"/>
      <c r="AN155" s="216"/>
      <c r="AO155" s="217"/>
      <c r="AP155" s="216"/>
      <c r="AQ155" s="217"/>
      <c r="AR155" s="216"/>
      <c r="AS155" s="217"/>
      <c r="AT155" s="216"/>
      <c r="AU155" s="217"/>
      <c r="AV155" s="216"/>
      <c r="AW155" s="217"/>
      <c r="AX155" s="216"/>
      <c r="AY155" s="217"/>
      <c r="AZ155" s="216"/>
      <c r="BA155" s="217"/>
      <c r="BB155" s="216"/>
      <c r="BC155" s="227"/>
      <c r="BD155" s="231">
        <v>41798.82</v>
      </c>
      <c r="BE155" s="232"/>
      <c r="BF155" s="232"/>
      <c r="BG155" s="232"/>
      <c r="BH155" s="232"/>
      <c r="BI155" s="233"/>
      <c r="BJ155" s="37"/>
    </row>
    <row r="156" spans="2:62" ht="18" customHeight="1" x14ac:dyDescent="0.2">
      <c r="B156" s="234" t="s">
        <v>294</v>
      </c>
      <c r="C156" s="235"/>
      <c r="D156" s="235"/>
      <c r="E156" s="235"/>
      <c r="F156" s="235"/>
      <c r="G156" s="235"/>
      <c r="H156" s="235"/>
      <c r="I156" s="235"/>
      <c r="J156" s="235"/>
      <c r="K156" s="235"/>
      <c r="L156" s="235"/>
      <c r="M156" s="235"/>
      <c r="N156" s="235"/>
      <c r="O156" s="235"/>
      <c r="P156" s="235"/>
      <c r="Q156" s="235"/>
      <c r="R156" s="235"/>
      <c r="S156" s="235"/>
      <c r="T156" s="236"/>
      <c r="U156" s="83" t="s">
        <v>273</v>
      </c>
      <c r="V156" s="84"/>
      <c r="W156" s="84"/>
      <c r="X156" s="84"/>
      <c r="Y156" s="84"/>
      <c r="Z156" s="85"/>
      <c r="AA156" s="86">
        <v>8.3730296121764438E-3</v>
      </c>
      <c r="AB156" s="87"/>
      <c r="AC156" s="87"/>
      <c r="AD156" s="87"/>
      <c r="AE156" s="88"/>
      <c r="AF156" s="237"/>
      <c r="AG156" s="238"/>
      <c r="AH156" s="237">
        <v>1</v>
      </c>
      <c r="AI156" s="238"/>
      <c r="AJ156" s="253"/>
      <c r="AK156" s="254"/>
      <c r="AL156" s="253"/>
      <c r="AM156" s="254"/>
      <c r="AN156" s="253"/>
      <c r="AO156" s="254"/>
      <c r="AP156" s="253"/>
      <c r="AQ156" s="254"/>
      <c r="AR156" s="253"/>
      <c r="AS156" s="254"/>
      <c r="AT156" s="253"/>
      <c r="AU156" s="254"/>
      <c r="AV156" s="253"/>
      <c r="AW156" s="254"/>
      <c r="AX156" s="253"/>
      <c r="AY156" s="254"/>
      <c r="AZ156" s="253"/>
      <c r="BA156" s="254"/>
      <c r="BB156" s="253"/>
      <c r="BC156" s="269"/>
      <c r="BD156" s="97">
        <v>1591945.04</v>
      </c>
      <c r="BE156" s="98"/>
      <c r="BF156" s="98"/>
      <c r="BG156" s="98"/>
      <c r="BH156" s="98"/>
      <c r="BI156" s="99"/>
      <c r="BJ156" s="37"/>
    </row>
    <row r="157" spans="2:62" ht="18" customHeight="1" x14ac:dyDescent="0.2">
      <c r="B157" s="222" t="s">
        <v>295</v>
      </c>
      <c r="C157" s="223"/>
      <c r="D157" s="223"/>
      <c r="E157" s="223"/>
      <c r="F157" s="223"/>
      <c r="G157" s="223"/>
      <c r="H157" s="223"/>
      <c r="I157" s="223"/>
      <c r="J157" s="223"/>
      <c r="K157" s="223"/>
      <c r="L157" s="223"/>
      <c r="M157" s="223"/>
      <c r="N157" s="223"/>
      <c r="O157" s="223"/>
      <c r="P157" s="223"/>
      <c r="Q157" s="223"/>
      <c r="R157" s="223"/>
      <c r="S157" s="223"/>
      <c r="T157" s="224"/>
      <c r="U157" s="60" t="s">
        <v>274</v>
      </c>
      <c r="V157" s="61"/>
      <c r="W157" s="61"/>
      <c r="X157" s="61"/>
      <c r="Y157" s="61"/>
      <c r="Z157" s="62"/>
      <c r="AA157" s="94">
        <v>9.597356402122937E-3</v>
      </c>
      <c r="AB157" s="95"/>
      <c r="AC157" s="95"/>
      <c r="AD157" s="95"/>
      <c r="AE157" s="96"/>
      <c r="AF157" s="225"/>
      <c r="AG157" s="226"/>
      <c r="AH157" s="225"/>
      <c r="AI157" s="226"/>
      <c r="AJ157" s="216">
        <v>1</v>
      </c>
      <c r="AK157" s="217"/>
      <c r="AL157" s="216"/>
      <c r="AM157" s="217"/>
      <c r="AN157" s="216"/>
      <c r="AO157" s="217"/>
      <c r="AP157" s="216"/>
      <c r="AQ157" s="217"/>
      <c r="AR157" s="216"/>
      <c r="AS157" s="217"/>
      <c r="AT157" s="216"/>
      <c r="AU157" s="217"/>
      <c r="AV157" s="216"/>
      <c r="AW157" s="217"/>
      <c r="AX157" s="216"/>
      <c r="AY157" s="217"/>
      <c r="AZ157" s="216"/>
      <c r="BA157" s="217"/>
      <c r="BB157" s="216"/>
      <c r="BC157" s="227"/>
      <c r="BD157" s="231">
        <v>909117.65</v>
      </c>
      <c r="BE157" s="232"/>
      <c r="BF157" s="232"/>
      <c r="BG157" s="232"/>
      <c r="BH157" s="232"/>
      <c r="BI157" s="233"/>
      <c r="BJ157" s="37"/>
    </row>
    <row r="158" spans="2:62" ht="37.5" customHeight="1" x14ac:dyDescent="0.2">
      <c r="B158" s="234" t="s">
        <v>296</v>
      </c>
      <c r="C158" s="235"/>
      <c r="D158" s="235"/>
      <c r="E158" s="235"/>
      <c r="F158" s="235"/>
      <c r="G158" s="235"/>
      <c r="H158" s="235"/>
      <c r="I158" s="235"/>
      <c r="J158" s="235"/>
      <c r="K158" s="235"/>
      <c r="L158" s="235"/>
      <c r="M158" s="235"/>
      <c r="N158" s="235"/>
      <c r="O158" s="235"/>
      <c r="P158" s="235"/>
      <c r="Q158" s="235"/>
      <c r="R158" s="235"/>
      <c r="S158" s="235"/>
      <c r="T158" s="236"/>
      <c r="U158" s="83" t="s">
        <v>275</v>
      </c>
      <c r="V158" s="84"/>
      <c r="W158" s="84"/>
      <c r="X158" s="84"/>
      <c r="Y158" s="84"/>
      <c r="Z158" s="85"/>
      <c r="AA158" s="86">
        <v>9.0285891179084138E-4</v>
      </c>
      <c r="AB158" s="87"/>
      <c r="AC158" s="87"/>
      <c r="AD158" s="87"/>
      <c r="AE158" s="88"/>
      <c r="AF158" s="237"/>
      <c r="AG158" s="238"/>
      <c r="AH158" s="237"/>
      <c r="AI158" s="238"/>
      <c r="AJ158" s="253">
        <v>1</v>
      </c>
      <c r="AK158" s="254"/>
      <c r="AL158" s="253"/>
      <c r="AM158" s="254"/>
      <c r="AN158" s="253"/>
      <c r="AO158" s="254"/>
      <c r="AP158" s="253"/>
      <c r="AQ158" s="254"/>
      <c r="AR158" s="253"/>
      <c r="AS158" s="254"/>
      <c r="AT158" s="253"/>
      <c r="AU158" s="254"/>
      <c r="AV158" s="253"/>
      <c r="AW158" s="254"/>
      <c r="AX158" s="253"/>
      <c r="AY158" s="254"/>
      <c r="AZ158" s="253"/>
      <c r="BA158" s="254"/>
      <c r="BB158" s="253"/>
      <c r="BC158" s="269"/>
      <c r="BD158" s="97">
        <v>145204.71</v>
      </c>
      <c r="BE158" s="98"/>
      <c r="BF158" s="98"/>
      <c r="BG158" s="98"/>
      <c r="BH158" s="98"/>
      <c r="BI158" s="99"/>
      <c r="BJ158" s="37"/>
    </row>
    <row r="159" spans="2:62" ht="37.5" customHeight="1" x14ac:dyDescent="0.2">
      <c r="B159" s="222" t="s">
        <v>297</v>
      </c>
      <c r="C159" s="223"/>
      <c r="D159" s="223"/>
      <c r="E159" s="223"/>
      <c r="F159" s="223"/>
      <c r="G159" s="223"/>
      <c r="H159" s="223"/>
      <c r="I159" s="223"/>
      <c r="J159" s="223"/>
      <c r="K159" s="223"/>
      <c r="L159" s="223"/>
      <c r="M159" s="223"/>
      <c r="N159" s="223"/>
      <c r="O159" s="223"/>
      <c r="P159" s="223"/>
      <c r="Q159" s="223"/>
      <c r="R159" s="223"/>
      <c r="S159" s="223"/>
      <c r="T159" s="224"/>
      <c r="U159" s="60" t="s">
        <v>276</v>
      </c>
      <c r="V159" s="61"/>
      <c r="W159" s="61"/>
      <c r="X159" s="61"/>
      <c r="Y159" s="61"/>
      <c r="Z159" s="62"/>
      <c r="AA159" s="94">
        <v>1.2129906370421656E-2</v>
      </c>
      <c r="AB159" s="95"/>
      <c r="AC159" s="95"/>
      <c r="AD159" s="95"/>
      <c r="AE159" s="96"/>
      <c r="AF159" s="225"/>
      <c r="AG159" s="226"/>
      <c r="AH159" s="225"/>
      <c r="AI159" s="226"/>
      <c r="AJ159" s="216">
        <v>1</v>
      </c>
      <c r="AK159" s="217"/>
      <c r="AL159" s="216"/>
      <c r="AM159" s="217"/>
      <c r="AN159" s="216"/>
      <c r="AO159" s="217"/>
      <c r="AP159" s="216"/>
      <c r="AQ159" s="217"/>
      <c r="AR159" s="216"/>
      <c r="AS159" s="217"/>
      <c r="AT159" s="216">
        <v>1</v>
      </c>
      <c r="AU159" s="217"/>
      <c r="AV159" s="216"/>
      <c r="AW159" s="217"/>
      <c r="AX159" s="216"/>
      <c r="AY159" s="217"/>
      <c r="AZ159" s="216"/>
      <c r="BA159" s="217"/>
      <c r="BB159" s="216">
        <v>1</v>
      </c>
      <c r="BC159" s="227"/>
      <c r="BD159" s="231">
        <v>1178851.76</v>
      </c>
      <c r="BE159" s="232"/>
      <c r="BF159" s="232"/>
      <c r="BG159" s="232"/>
      <c r="BH159" s="232"/>
      <c r="BI159" s="233"/>
      <c r="BJ159" s="37"/>
    </row>
    <row r="160" spans="2:62" ht="36" customHeight="1" x14ac:dyDescent="0.2">
      <c r="B160" s="234" t="s">
        <v>298</v>
      </c>
      <c r="C160" s="235"/>
      <c r="D160" s="235"/>
      <c r="E160" s="235"/>
      <c r="F160" s="235"/>
      <c r="G160" s="235"/>
      <c r="H160" s="235"/>
      <c r="I160" s="235"/>
      <c r="J160" s="235"/>
      <c r="K160" s="235"/>
      <c r="L160" s="235"/>
      <c r="M160" s="235"/>
      <c r="N160" s="235"/>
      <c r="O160" s="235"/>
      <c r="P160" s="235"/>
      <c r="Q160" s="235"/>
      <c r="R160" s="235"/>
      <c r="S160" s="235"/>
      <c r="T160" s="236"/>
      <c r="U160" s="83" t="s">
        <v>277</v>
      </c>
      <c r="V160" s="84"/>
      <c r="W160" s="84"/>
      <c r="X160" s="84"/>
      <c r="Y160" s="84"/>
      <c r="Z160" s="85"/>
      <c r="AA160" s="86">
        <v>1.8337113583673543E-3</v>
      </c>
      <c r="AB160" s="87"/>
      <c r="AC160" s="87"/>
      <c r="AD160" s="87"/>
      <c r="AE160" s="88"/>
      <c r="AF160" s="237"/>
      <c r="AG160" s="238"/>
      <c r="AH160" s="237"/>
      <c r="AI160" s="238"/>
      <c r="AJ160" s="253">
        <v>1</v>
      </c>
      <c r="AK160" s="254"/>
      <c r="AL160" s="253"/>
      <c r="AM160" s="254"/>
      <c r="AN160" s="253"/>
      <c r="AO160" s="254"/>
      <c r="AP160" s="253"/>
      <c r="AQ160" s="254"/>
      <c r="AR160" s="253"/>
      <c r="AS160" s="254"/>
      <c r="AT160" s="253">
        <v>1</v>
      </c>
      <c r="AU160" s="254"/>
      <c r="AV160" s="253"/>
      <c r="AW160" s="254"/>
      <c r="AX160" s="253"/>
      <c r="AY160" s="254"/>
      <c r="AZ160" s="253"/>
      <c r="BA160" s="254"/>
      <c r="BB160" s="253">
        <v>1</v>
      </c>
      <c r="BC160" s="269"/>
      <c r="BD160" s="97">
        <v>196475.29</v>
      </c>
      <c r="BE160" s="98"/>
      <c r="BF160" s="98"/>
      <c r="BG160" s="98"/>
      <c r="BH160" s="98"/>
      <c r="BI160" s="99"/>
      <c r="BJ160" s="37"/>
    </row>
    <row r="161" spans="2:62" ht="35.25" customHeight="1" x14ac:dyDescent="0.2">
      <c r="B161" s="222" t="s">
        <v>631</v>
      </c>
      <c r="C161" s="223"/>
      <c r="D161" s="223"/>
      <c r="E161" s="223"/>
      <c r="F161" s="223"/>
      <c r="G161" s="223"/>
      <c r="H161" s="223"/>
      <c r="I161" s="223"/>
      <c r="J161" s="223"/>
      <c r="K161" s="223"/>
      <c r="L161" s="223"/>
      <c r="M161" s="223"/>
      <c r="N161" s="223"/>
      <c r="O161" s="223"/>
      <c r="P161" s="223"/>
      <c r="Q161" s="223"/>
      <c r="R161" s="223"/>
      <c r="S161" s="223"/>
      <c r="T161" s="224"/>
      <c r="U161" s="60" t="s">
        <v>278</v>
      </c>
      <c r="V161" s="61"/>
      <c r="W161" s="61"/>
      <c r="X161" s="61"/>
      <c r="Y161" s="61"/>
      <c r="Z161" s="62"/>
      <c r="AA161" s="94">
        <v>3.4721696515241413E-3</v>
      </c>
      <c r="AB161" s="95"/>
      <c r="AC161" s="95"/>
      <c r="AD161" s="95"/>
      <c r="AE161" s="96"/>
      <c r="AF161" s="225">
        <v>2</v>
      </c>
      <c r="AG161" s="226"/>
      <c r="AH161" s="225">
        <v>2</v>
      </c>
      <c r="AI161" s="226"/>
      <c r="AJ161" s="216">
        <v>2</v>
      </c>
      <c r="AK161" s="217"/>
      <c r="AL161" s="216">
        <v>2</v>
      </c>
      <c r="AM161" s="217"/>
      <c r="AN161" s="216">
        <v>2</v>
      </c>
      <c r="AO161" s="217"/>
      <c r="AP161" s="216">
        <v>2</v>
      </c>
      <c r="AQ161" s="217"/>
      <c r="AR161" s="216">
        <v>2</v>
      </c>
      <c r="AS161" s="217"/>
      <c r="AT161" s="216">
        <v>2</v>
      </c>
      <c r="AU161" s="217"/>
      <c r="AV161" s="216">
        <v>2</v>
      </c>
      <c r="AW161" s="217"/>
      <c r="AX161" s="216">
        <v>2</v>
      </c>
      <c r="AY161" s="217"/>
      <c r="AZ161" s="216">
        <v>2</v>
      </c>
      <c r="BA161" s="217"/>
      <c r="BB161" s="216">
        <v>2</v>
      </c>
      <c r="BC161" s="227"/>
      <c r="BD161" s="231">
        <v>305110.59000000003</v>
      </c>
      <c r="BE161" s="232"/>
      <c r="BF161" s="232"/>
      <c r="BG161" s="232"/>
      <c r="BH161" s="232"/>
      <c r="BI161" s="233"/>
      <c r="BJ161" s="37"/>
    </row>
    <row r="162" spans="2:62" ht="90" customHeight="1" x14ac:dyDescent="0.2">
      <c r="B162" s="234" t="s">
        <v>967</v>
      </c>
      <c r="C162" s="235"/>
      <c r="D162" s="235"/>
      <c r="E162" s="235"/>
      <c r="F162" s="235"/>
      <c r="G162" s="235"/>
      <c r="H162" s="235"/>
      <c r="I162" s="235"/>
      <c r="J162" s="235"/>
      <c r="K162" s="235"/>
      <c r="L162" s="235"/>
      <c r="M162" s="235"/>
      <c r="N162" s="235"/>
      <c r="O162" s="235"/>
      <c r="P162" s="235"/>
      <c r="Q162" s="235"/>
      <c r="R162" s="235"/>
      <c r="S162" s="235"/>
      <c r="T162" s="236"/>
      <c r="U162" s="83" t="s">
        <v>279</v>
      </c>
      <c r="V162" s="84"/>
      <c r="W162" s="84"/>
      <c r="X162" s="84"/>
      <c r="Y162" s="84"/>
      <c r="Z162" s="85"/>
      <c r="AA162" s="86">
        <v>9.9829552354293895E-3</v>
      </c>
      <c r="AB162" s="87"/>
      <c r="AC162" s="87"/>
      <c r="AD162" s="87"/>
      <c r="AE162" s="88"/>
      <c r="AF162" s="83">
        <v>1</v>
      </c>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5"/>
      <c r="BD162" s="97">
        <v>4749597.6500000004</v>
      </c>
      <c r="BE162" s="98"/>
      <c r="BF162" s="98"/>
      <c r="BG162" s="98"/>
      <c r="BH162" s="98"/>
      <c r="BI162" s="99"/>
      <c r="BJ162" s="37"/>
    </row>
    <row r="163" spans="2:62" ht="90" customHeight="1" x14ac:dyDescent="0.2">
      <c r="B163" s="222" t="s">
        <v>968</v>
      </c>
      <c r="C163" s="223"/>
      <c r="D163" s="223"/>
      <c r="E163" s="223"/>
      <c r="F163" s="223"/>
      <c r="G163" s="223"/>
      <c r="H163" s="223"/>
      <c r="I163" s="223"/>
      <c r="J163" s="223"/>
      <c r="K163" s="223"/>
      <c r="L163" s="223"/>
      <c r="M163" s="223"/>
      <c r="N163" s="223"/>
      <c r="O163" s="223"/>
      <c r="P163" s="223"/>
      <c r="Q163" s="223"/>
      <c r="R163" s="223"/>
      <c r="S163" s="223"/>
      <c r="T163" s="224"/>
      <c r="U163" s="60" t="s">
        <v>280</v>
      </c>
      <c r="V163" s="61"/>
      <c r="W163" s="61"/>
      <c r="X163" s="61"/>
      <c r="Y163" s="61"/>
      <c r="Z163" s="62"/>
      <c r="AA163" s="94">
        <v>4.9480415572126786E-4</v>
      </c>
      <c r="AB163" s="95"/>
      <c r="AC163" s="95"/>
      <c r="AD163" s="95"/>
      <c r="AE163" s="96"/>
      <c r="AF163" s="60">
        <v>1</v>
      </c>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2"/>
      <c r="BD163" s="231">
        <v>105864.85</v>
      </c>
      <c r="BE163" s="232"/>
      <c r="BF163" s="232"/>
      <c r="BG163" s="232"/>
      <c r="BH163" s="232"/>
      <c r="BI163" s="233"/>
      <c r="BJ163" s="37"/>
    </row>
    <row r="164" spans="2:62" ht="53.25" customHeight="1" x14ac:dyDescent="0.2">
      <c r="B164" s="234" t="s">
        <v>969</v>
      </c>
      <c r="C164" s="235"/>
      <c r="D164" s="235"/>
      <c r="E164" s="235"/>
      <c r="F164" s="235"/>
      <c r="G164" s="235"/>
      <c r="H164" s="235"/>
      <c r="I164" s="235"/>
      <c r="J164" s="235"/>
      <c r="K164" s="235"/>
      <c r="L164" s="235"/>
      <c r="M164" s="235"/>
      <c r="N164" s="235"/>
      <c r="O164" s="235"/>
      <c r="P164" s="235"/>
      <c r="Q164" s="235"/>
      <c r="R164" s="235"/>
      <c r="S164" s="235"/>
      <c r="T164" s="236"/>
      <c r="U164" s="83" t="s">
        <v>281</v>
      </c>
      <c r="V164" s="84"/>
      <c r="W164" s="84"/>
      <c r="X164" s="84"/>
      <c r="Y164" s="84"/>
      <c r="Z164" s="85"/>
      <c r="AA164" s="86">
        <v>8.4590193819391723E-4</v>
      </c>
      <c r="AB164" s="87"/>
      <c r="AC164" s="87"/>
      <c r="AD164" s="87"/>
      <c r="AE164" s="88"/>
      <c r="AF164" s="237"/>
      <c r="AG164" s="238"/>
      <c r="AH164" s="237"/>
      <c r="AI164" s="238"/>
      <c r="AJ164" s="253">
        <v>1</v>
      </c>
      <c r="AK164" s="254"/>
      <c r="AL164" s="253"/>
      <c r="AM164" s="254"/>
      <c r="AN164" s="253"/>
      <c r="AO164" s="254"/>
      <c r="AP164" s="253">
        <v>1</v>
      </c>
      <c r="AQ164" s="254"/>
      <c r="AR164" s="253"/>
      <c r="AS164" s="254"/>
      <c r="AT164" s="253"/>
      <c r="AU164" s="254"/>
      <c r="AV164" s="253">
        <v>1</v>
      </c>
      <c r="AW164" s="254"/>
      <c r="AX164" s="253"/>
      <c r="AY164" s="254"/>
      <c r="AZ164" s="253"/>
      <c r="BA164" s="254"/>
      <c r="BB164" s="253">
        <v>1</v>
      </c>
      <c r="BC164" s="269"/>
      <c r="BD164" s="97">
        <v>116994.12</v>
      </c>
      <c r="BE164" s="98"/>
      <c r="BF164" s="98"/>
      <c r="BG164" s="98"/>
      <c r="BH164" s="98"/>
      <c r="BI164" s="99"/>
      <c r="BJ164" s="37"/>
    </row>
    <row r="165" spans="2:62" ht="53.25" customHeight="1" x14ac:dyDescent="0.2">
      <c r="B165" s="222" t="s">
        <v>638</v>
      </c>
      <c r="C165" s="223"/>
      <c r="D165" s="223"/>
      <c r="E165" s="223"/>
      <c r="F165" s="223"/>
      <c r="G165" s="223"/>
      <c r="H165" s="223"/>
      <c r="I165" s="223"/>
      <c r="J165" s="223"/>
      <c r="K165" s="223"/>
      <c r="L165" s="223"/>
      <c r="M165" s="223"/>
      <c r="N165" s="223"/>
      <c r="O165" s="223"/>
      <c r="P165" s="223"/>
      <c r="Q165" s="223"/>
      <c r="R165" s="223"/>
      <c r="S165" s="223"/>
      <c r="T165" s="224"/>
      <c r="U165" s="60" t="s">
        <v>282</v>
      </c>
      <c r="V165" s="61"/>
      <c r="W165" s="61"/>
      <c r="X165" s="61"/>
      <c r="Y165" s="61"/>
      <c r="Z165" s="62"/>
      <c r="AA165" s="94">
        <v>9.2862116332294862E-4</v>
      </c>
      <c r="AB165" s="95"/>
      <c r="AC165" s="95"/>
      <c r="AD165" s="95"/>
      <c r="AE165" s="96"/>
      <c r="AF165" s="225"/>
      <c r="AG165" s="226"/>
      <c r="AH165" s="225"/>
      <c r="AI165" s="226"/>
      <c r="AJ165" s="216">
        <v>1</v>
      </c>
      <c r="AK165" s="217"/>
      <c r="AL165" s="216"/>
      <c r="AM165" s="217"/>
      <c r="AN165" s="216"/>
      <c r="AO165" s="217"/>
      <c r="AP165" s="216">
        <v>1</v>
      </c>
      <c r="AQ165" s="217"/>
      <c r="AR165" s="216"/>
      <c r="AS165" s="217"/>
      <c r="AT165" s="216"/>
      <c r="AU165" s="217"/>
      <c r="AV165" s="216">
        <v>1</v>
      </c>
      <c r="AW165" s="217"/>
      <c r="AX165" s="216"/>
      <c r="AY165" s="217"/>
      <c r="AZ165" s="216"/>
      <c r="BA165" s="217"/>
      <c r="BB165" s="216">
        <v>1</v>
      </c>
      <c r="BC165" s="227"/>
      <c r="BD165" s="231">
        <v>116994.12</v>
      </c>
      <c r="BE165" s="232"/>
      <c r="BF165" s="232"/>
      <c r="BG165" s="232"/>
      <c r="BH165" s="232"/>
      <c r="BI165" s="233"/>
      <c r="BJ165" s="37"/>
    </row>
    <row r="166" spans="2:62" ht="53.25" customHeight="1" x14ac:dyDescent="0.2">
      <c r="B166" s="234" t="s">
        <v>650</v>
      </c>
      <c r="C166" s="235"/>
      <c r="D166" s="235"/>
      <c r="E166" s="235"/>
      <c r="F166" s="235"/>
      <c r="G166" s="235"/>
      <c r="H166" s="235"/>
      <c r="I166" s="235"/>
      <c r="J166" s="235"/>
      <c r="K166" s="235"/>
      <c r="L166" s="235"/>
      <c r="M166" s="235"/>
      <c r="N166" s="235"/>
      <c r="O166" s="235"/>
      <c r="P166" s="235"/>
      <c r="Q166" s="235"/>
      <c r="R166" s="235"/>
      <c r="S166" s="235"/>
      <c r="T166" s="236"/>
      <c r="U166" s="83" t="s">
        <v>283</v>
      </c>
      <c r="V166" s="84"/>
      <c r="W166" s="84"/>
      <c r="X166" s="84"/>
      <c r="Y166" s="84"/>
      <c r="Z166" s="85"/>
      <c r="AA166" s="86">
        <v>2.4266029285294078E-2</v>
      </c>
      <c r="AB166" s="87"/>
      <c r="AC166" s="87"/>
      <c r="AD166" s="87"/>
      <c r="AE166" s="88"/>
      <c r="AF166" s="83">
        <v>1</v>
      </c>
      <c r="AG166" s="84"/>
      <c r="AH166" s="84"/>
      <c r="AI166" s="84"/>
      <c r="AJ166" s="84"/>
      <c r="AK166" s="85"/>
      <c r="AL166" s="83">
        <v>1</v>
      </c>
      <c r="AM166" s="84"/>
      <c r="AN166" s="84"/>
      <c r="AO166" s="84"/>
      <c r="AP166" s="84"/>
      <c r="AQ166" s="85"/>
      <c r="AR166" s="83">
        <v>1</v>
      </c>
      <c r="AS166" s="84"/>
      <c r="AT166" s="84"/>
      <c r="AU166" s="84"/>
      <c r="AV166" s="84"/>
      <c r="AW166" s="85"/>
      <c r="AX166" s="83">
        <v>1</v>
      </c>
      <c r="AY166" s="84"/>
      <c r="AZ166" s="84"/>
      <c r="BA166" s="84"/>
      <c r="BB166" s="84"/>
      <c r="BC166" s="84"/>
      <c r="BD166" s="97">
        <v>10380225.880000001</v>
      </c>
      <c r="BE166" s="98"/>
      <c r="BF166" s="98"/>
      <c r="BG166" s="98"/>
      <c r="BH166" s="98"/>
      <c r="BI166" s="99"/>
      <c r="BJ166" s="37"/>
    </row>
    <row r="167" spans="2:62" ht="36" customHeight="1" x14ac:dyDescent="0.2">
      <c r="B167" s="222" t="s">
        <v>433</v>
      </c>
      <c r="C167" s="223"/>
      <c r="D167" s="223"/>
      <c r="E167" s="223"/>
      <c r="F167" s="223"/>
      <c r="G167" s="223"/>
      <c r="H167" s="223"/>
      <c r="I167" s="223"/>
      <c r="J167" s="223"/>
      <c r="K167" s="223"/>
      <c r="L167" s="223"/>
      <c r="M167" s="223"/>
      <c r="N167" s="223"/>
      <c r="O167" s="223"/>
      <c r="P167" s="223"/>
      <c r="Q167" s="223"/>
      <c r="R167" s="223"/>
      <c r="S167" s="223"/>
      <c r="T167" s="224"/>
      <c r="U167" s="60" t="s">
        <v>639</v>
      </c>
      <c r="V167" s="61"/>
      <c r="W167" s="61"/>
      <c r="X167" s="61"/>
      <c r="Y167" s="61"/>
      <c r="Z167" s="62"/>
      <c r="AA167" s="94">
        <v>1.2038599577833121E-3</v>
      </c>
      <c r="AB167" s="95"/>
      <c r="AC167" s="95"/>
      <c r="AD167" s="95"/>
      <c r="AE167" s="96"/>
      <c r="AF167" s="264"/>
      <c r="AG167" s="265"/>
      <c r="AH167" s="264"/>
      <c r="AI167" s="265"/>
      <c r="AJ167" s="266">
        <v>1</v>
      </c>
      <c r="AK167" s="267"/>
      <c r="AL167" s="266"/>
      <c r="AM167" s="267"/>
      <c r="AN167" s="266"/>
      <c r="AO167" s="267"/>
      <c r="AP167" s="266">
        <v>1</v>
      </c>
      <c r="AQ167" s="267"/>
      <c r="AR167" s="266"/>
      <c r="AS167" s="267"/>
      <c r="AT167" s="266"/>
      <c r="AU167" s="267"/>
      <c r="AV167" s="266">
        <v>1</v>
      </c>
      <c r="AW167" s="267"/>
      <c r="AX167" s="266"/>
      <c r="AY167" s="267"/>
      <c r="AZ167" s="266"/>
      <c r="BA167" s="267"/>
      <c r="BB167" s="266">
        <v>1</v>
      </c>
      <c r="BC167" s="268"/>
      <c r="BD167" s="231">
        <v>153295.29</v>
      </c>
      <c r="BE167" s="232"/>
      <c r="BF167" s="232"/>
      <c r="BG167" s="232"/>
      <c r="BH167" s="232"/>
      <c r="BI167" s="233"/>
      <c r="BJ167" s="37"/>
    </row>
    <row r="168" spans="2:62" ht="36" customHeight="1" x14ac:dyDescent="0.2">
      <c r="B168" s="234" t="s">
        <v>679</v>
      </c>
      <c r="C168" s="235"/>
      <c r="D168" s="235"/>
      <c r="E168" s="235"/>
      <c r="F168" s="235"/>
      <c r="G168" s="235"/>
      <c r="H168" s="235"/>
      <c r="I168" s="235"/>
      <c r="J168" s="235"/>
      <c r="K168" s="235"/>
      <c r="L168" s="235"/>
      <c r="M168" s="235"/>
      <c r="N168" s="235"/>
      <c r="O168" s="235"/>
      <c r="P168" s="235"/>
      <c r="Q168" s="235"/>
      <c r="R168" s="235"/>
      <c r="S168" s="235"/>
      <c r="T168" s="236"/>
      <c r="U168" s="83" t="s">
        <v>674</v>
      </c>
      <c r="V168" s="84"/>
      <c r="W168" s="84"/>
      <c r="X168" s="84"/>
      <c r="Y168" s="84"/>
      <c r="Z168" s="85"/>
      <c r="AA168" s="86">
        <v>1.4429096587046818E-3</v>
      </c>
      <c r="AB168" s="87"/>
      <c r="AC168" s="87"/>
      <c r="AD168" s="87"/>
      <c r="AE168" s="88"/>
      <c r="AF168" s="237"/>
      <c r="AG168" s="238"/>
      <c r="AH168" s="237"/>
      <c r="AI168" s="238"/>
      <c r="AJ168" s="237"/>
      <c r="AK168" s="238"/>
      <c r="AL168" s="237"/>
      <c r="AM168" s="238"/>
      <c r="AN168" s="237"/>
      <c r="AO168" s="238"/>
      <c r="AP168" s="237"/>
      <c r="AQ168" s="238"/>
      <c r="AR168" s="237"/>
      <c r="AS168" s="238"/>
      <c r="AT168" s="237"/>
      <c r="AU168" s="238"/>
      <c r="AV168" s="237"/>
      <c r="AW168" s="238"/>
      <c r="AX168" s="237"/>
      <c r="AY168" s="238"/>
      <c r="AZ168" s="237"/>
      <c r="BA168" s="238"/>
      <c r="BB168" s="237">
        <v>1</v>
      </c>
      <c r="BC168" s="313"/>
      <c r="BD168" s="97">
        <v>143015.88</v>
      </c>
      <c r="BE168" s="98"/>
      <c r="BF168" s="98"/>
      <c r="BG168" s="98"/>
      <c r="BH168" s="98"/>
      <c r="BI168" s="99"/>
      <c r="BJ168" s="37"/>
    </row>
    <row r="169" spans="2:62" ht="36" customHeight="1" x14ac:dyDescent="0.2">
      <c r="B169" s="222" t="s">
        <v>700</v>
      </c>
      <c r="C169" s="223"/>
      <c r="D169" s="223"/>
      <c r="E169" s="223"/>
      <c r="F169" s="223"/>
      <c r="G169" s="223"/>
      <c r="H169" s="223"/>
      <c r="I169" s="223"/>
      <c r="J169" s="223"/>
      <c r="K169" s="223"/>
      <c r="L169" s="223"/>
      <c r="M169" s="223"/>
      <c r="N169" s="223"/>
      <c r="O169" s="223"/>
      <c r="P169" s="223"/>
      <c r="Q169" s="223"/>
      <c r="R169" s="223"/>
      <c r="S169" s="223"/>
      <c r="T169" s="224"/>
      <c r="U169" s="60" t="s">
        <v>675</v>
      </c>
      <c r="V169" s="61"/>
      <c r="W169" s="61"/>
      <c r="X169" s="61"/>
      <c r="Y169" s="61"/>
      <c r="Z169" s="62"/>
      <c r="AA169" s="94">
        <v>1.0600526531529588E-2</v>
      </c>
      <c r="AB169" s="95"/>
      <c r="AC169" s="95"/>
      <c r="AD169" s="95"/>
      <c r="AE169" s="96"/>
      <c r="AF169" s="225">
        <v>1</v>
      </c>
      <c r="AG169" s="226"/>
      <c r="AH169" s="225">
        <v>1</v>
      </c>
      <c r="AI169" s="226"/>
      <c r="AJ169" s="216">
        <v>1</v>
      </c>
      <c r="AK169" s="217"/>
      <c r="AL169" s="216">
        <v>1</v>
      </c>
      <c r="AM169" s="217"/>
      <c r="AN169" s="216">
        <v>1</v>
      </c>
      <c r="AO169" s="217"/>
      <c r="AP169" s="216">
        <v>1</v>
      </c>
      <c r="AQ169" s="217"/>
      <c r="AR169" s="216">
        <v>1</v>
      </c>
      <c r="AS169" s="217"/>
      <c r="AT169" s="216">
        <v>1</v>
      </c>
      <c r="AU169" s="217"/>
      <c r="AV169" s="216">
        <v>1</v>
      </c>
      <c r="AW169" s="217"/>
      <c r="AX169" s="216">
        <v>1</v>
      </c>
      <c r="AY169" s="217"/>
      <c r="AZ169" s="216">
        <v>1</v>
      </c>
      <c r="BA169" s="217"/>
      <c r="BB169" s="216">
        <v>1</v>
      </c>
      <c r="BC169" s="227"/>
      <c r="BD169" s="231">
        <v>1002562.94</v>
      </c>
      <c r="BE169" s="232"/>
      <c r="BF169" s="232"/>
      <c r="BG169" s="232"/>
      <c r="BH169" s="232"/>
      <c r="BI169" s="233"/>
      <c r="BJ169" s="37"/>
    </row>
    <row r="170" spans="2:62" ht="36" customHeight="1" x14ac:dyDescent="0.2">
      <c r="B170" s="234" t="s">
        <v>701</v>
      </c>
      <c r="C170" s="235"/>
      <c r="D170" s="235"/>
      <c r="E170" s="235"/>
      <c r="F170" s="235"/>
      <c r="G170" s="235"/>
      <c r="H170" s="235"/>
      <c r="I170" s="235"/>
      <c r="J170" s="235"/>
      <c r="K170" s="235"/>
      <c r="L170" s="235"/>
      <c r="M170" s="235"/>
      <c r="N170" s="235"/>
      <c r="O170" s="235"/>
      <c r="P170" s="235"/>
      <c r="Q170" s="235"/>
      <c r="R170" s="235"/>
      <c r="S170" s="235"/>
      <c r="T170" s="236"/>
      <c r="U170" s="83" t="s">
        <v>676</v>
      </c>
      <c r="V170" s="84"/>
      <c r="W170" s="84"/>
      <c r="X170" s="84"/>
      <c r="Y170" s="84"/>
      <c r="Z170" s="85"/>
      <c r="AA170" s="86">
        <v>3.8604193131941441E-3</v>
      </c>
      <c r="AB170" s="87"/>
      <c r="AC170" s="87"/>
      <c r="AD170" s="87"/>
      <c r="AE170" s="88"/>
      <c r="AF170" s="237"/>
      <c r="AG170" s="238"/>
      <c r="AH170" s="237"/>
      <c r="AI170" s="238"/>
      <c r="AJ170" s="237">
        <v>1</v>
      </c>
      <c r="AK170" s="238"/>
      <c r="AL170" s="237"/>
      <c r="AM170" s="238"/>
      <c r="AN170" s="237"/>
      <c r="AO170" s="238"/>
      <c r="AP170" s="237">
        <v>1</v>
      </c>
      <c r="AQ170" s="238"/>
      <c r="AR170" s="237"/>
      <c r="AS170" s="238"/>
      <c r="AT170" s="237"/>
      <c r="AU170" s="238"/>
      <c r="AV170" s="237">
        <v>1</v>
      </c>
      <c r="AW170" s="238"/>
      <c r="AX170" s="237"/>
      <c r="AY170" s="238"/>
      <c r="AZ170" s="237"/>
      <c r="BA170" s="238"/>
      <c r="BB170" s="237">
        <v>1</v>
      </c>
      <c r="BC170" s="313"/>
      <c r="BD170" s="97">
        <v>92277.06</v>
      </c>
      <c r="BE170" s="98"/>
      <c r="BF170" s="98"/>
      <c r="BG170" s="98"/>
      <c r="BH170" s="98"/>
      <c r="BI170" s="99"/>
      <c r="BJ170" s="37"/>
    </row>
    <row r="171" spans="2:62" ht="36" customHeight="1" x14ac:dyDescent="0.2">
      <c r="B171" s="222" t="s">
        <v>702</v>
      </c>
      <c r="C171" s="223"/>
      <c r="D171" s="223"/>
      <c r="E171" s="223"/>
      <c r="F171" s="223"/>
      <c r="G171" s="223"/>
      <c r="H171" s="223"/>
      <c r="I171" s="223"/>
      <c r="J171" s="223"/>
      <c r="K171" s="223"/>
      <c r="L171" s="223"/>
      <c r="M171" s="223"/>
      <c r="N171" s="223"/>
      <c r="O171" s="223"/>
      <c r="P171" s="223"/>
      <c r="Q171" s="223"/>
      <c r="R171" s="223"/>
      <c r="S171" s="223"/>
      <c r="T171" s="224"/>
      <c r="U171" s="60" t="s">
        <v>677</v>
      </c>
      <c r="V171" s="61"/>
      <c r="W171" s="61"/>
      <c r="X171" s="61"/>
      <c r="Y171" s="61"/>
      <c r="Z171" s="62"/>
      <c r="AA171" s="94">
        <v>1.6269850944844451E-3</v>
      </c>
      <c r="AB171" s="95"/>
      <c r="AC171" s="95"/>
      <c r="AD171" s="95"/>
      <c r="AE171" s="96"/>
      <c r="AF171" s="225"/>
      <c r="AG171" s="226"/>
      <c r="AH171" s="225">
        <v>1</v>
      </c>
      <c r="AI171" s="226"/>
      <c r="AJ171" s="216"/>
      <c r="AK171" s="217"/>
      <c r="AL171" s="216"/>
      <c r="AM171" s="217"/>
      <c r="AN171" s="216"/>
      <c r="AO171" s="217"/>
      <c r="AP171" s="216"/>
      <c r="AQ171" s="217"/>
      <c r="AR171" s="216"/>
      <c r="AS171" s="217"/>
      <c r="AT171" s="216">
        <v>1</v>
      </c>
      <c r="AU171" s="217"/>
      <c r="AV171" s="216"/>
      <c r="AW171" s="217"/>
      <c r="AX171" s="216"/>
      <c r="AY171" s="217"/>
      <c r="AZ171" s="216"/>
      <c r="BA171" s="217"/>
      <c r="BB171" s="216"/>
      <c r="BC171" s="227"/>
      <c r="BD171" s="231">
        <v>40880</v>
      </c>
      <c r="BE171" s="232"/>
      <c r="BF171" s="232"/>
      <c r="BG171" s="232"/>
      <c r="BH171" s="232"/>
      <c r="BI171" s="233"/>
      <c r="BJ171" s="37"/>
    </row>
    <row r="172" spans="2:62" ht="36" customHeight="1" x14ac:dyDescent="0.2">
      <c r="B172" s="234" t="s">
        <v>703</v>
      </c>
      <c r="C172" s="235"/>
      <c r="D172" s="235"/>
      <c r="E172" s="235"/>
      <c r="F172" s="235"/>
      <c r="G172" s="235"/>
      <c r="H172" s="235"/>
      <c r="I172" s="235"/>
      <c r="J172" s="235"/>
      <c r="K172" s="235"/>
      <c r="L172" s="235"/>
      <c r="M172" s="235"/>
      <c r="N172" s="235"/>
      <c r="O172" s="235"/>
      <c r="P172" s="235"/>
      <c r="Q172" s="235"/>
      <c r="R172" s="235"/>
      <c r="S172" s="235"/>
      <c r="T172" s="236"/>
      <c r="U172" s="83" t="s">
        <v>678</v>
      </c>
      <c r="V172" s="84"/>
      <c r="W172" s="84"/>
      <c r="X172" s="84"/>
      <c r="Y172" s="84"/>
      <c r="Z172" s="85"/>
      <c r="AA172" s="86">
        <v>1.1742306312931368E-2</v>
      </c>
      <c r="AB172" s="87"/>
      <c r="AC172" s="87"/>
      <c r="AD172" s="87"/>
      <c r="AE172" s="88"/>
      <c r="AF172" s="237">
        <v>1</v>
      </c>
      <c r="AG172" s="238"/>
      <c r="AH172" s="237">
        <v>1</v>
      </c>
      <c r="AI172" s="238"/>
      <c r="AJ172" s="237">
        <v>1</v>
      </c>
      <c r="AK172" s="238"/>
      <c r="AL172" s="237">
        <v>1</v>
      </c>
      <c r="AM172" s="238"/>
      <c r="AN172" s="237">
        <v>1</v>
      </c>
      <c r="AO172" s="238"/>
      <c r="AP172" s="237">
        <v>1</v>
      </c>
      <c r="AQ172" s="238"/>
      <c r="AR172" s="237">
        <v>1</v>
      </c>
      <c r="AS172" s="238"/>
      <c r="AT172" s="237">
        <v>1</v>
      </c>
      <c r="AU172" s="238"/>
      <c r="AV172" s="237">
        <v>1</v>
      </c>
      <c r="AW172" s="238"/>
      <c r="AX172" s="237">
        <v>1</v>
      </c>
      <c r="AY172" s="238"/>
      <c r="AZ172" s="237">
        <v>1</v>
      </c>
      <c r="BA172" s="238"/>
      <c r="BB172" s="237">
        <v>1</v>
      </c>
      <c r="BC172" s="313"/>
      <c r="BD172" s="97">
        <v>324390</v>
      </c>
      <c r="BE172" s="98"/>
      <c r="BF172" s="98"/>
      <c r="BG172" s="98"/>
      <c r="BH172" s="98"/>
      <c r="BI172" s="99"/>
      <c r="BJ172" s="37"/>
    </row>
    <row r="173" spans="2:62" ht="36" customHeight="1" x14ac:dyDescent="0.2">
      <c r="B173" s="222" t="s">
        <v>704</v>
      </c>
      <c r="C173" s="223"/>
      <c r="D173" s="223"/>
      <c r="E173" s="223"/>
      <c r="F173" s="223"/>
      <c r="G173" s="223"/>
      <c r="H173" s="223"/>
      <c r="I173" s="223"/>
      <c r="J173" s="223"/>
      <c r="K173" s="223"/>
      <c r="L173" s="223"/>
      <c r="M173" s="223"/>
      <c r="N173" s="223"/>
      <c r="O173" s="223"/>
      <c r="P173" s="223"/>
      <c r="Q173" s="223"/>
      <c r="R173" s="223"/>
      <c r="S173" s="223"/>
      <c r="T173" s="224"/>
      <c r="U173" s="60" t="s">
        <v>680</v>
      </c>
      <c r="V173" s="61"/>
      <c r="W173" s="61"/>
      <c r="X173" s="61"/>
      <c r="Y173" s="61"/>
      <c r="Z173" s="62"/>
      <c r="AA173" s="94">
        <v>1.6637648187047712E-3</v>
      </c>
      <c r="AB173" s="95"/>
      <c r="AC173" s="95"/>
      <c r="AD173" s="95"/>
      <c r="AE173" s="96"/>
      <c r="AF173" s="225"/>
      <c r="AG173" s="226"/>
      <c r="AH173" s="225"/>
      <c r="AI173" s="226"/>
      <c r="AJ173" s="216"/>
      <c r="AK173" s="217"/>
      <c r="AL173" s="216">
        <v>1</v>
      </c>
      <c r="AM173" s="217"/>
      <c r="AN173" s="216"/>
      <c r="AO173" s="217"/>
      <c r="AP173" s="216"/>
      <c r="AQ173" s="217"/>
      <c r="AR173" s="216"/>
      <c r="AS173" s="217"/>
      <c r="AT173" s="216"/>
      <c r="AU173" s="217"/>
      <c r="AV173" s="216"/>
      <c r="AW173" s="217"/>
      <c r="AX173" s="216">
        <v>1</v>
      </c>
      <c r="AY173" s="217"/>
      <c r="AZ173" s="216"/>
      <c r="BA173" s="217"/>
      <c r="BB173" s="216"/>
      <c r="BC173" s="227"/>
      <c r="BD173" s="231">
        <v>46138.53</v>
      </c>
      <c r="BE173" s="232"/>
      <c r="BF173" s="232"/>
      <c r="BG173" s="232"/>
      <c r="BH173" s="232"/>
      <c r="BI173" s="233"/>
      <c r="BJ173" s="37"/>
    </row>
    <row r="174" spans="2:62" ht="36" customHeight="1" x14ac:dyDescent="0.2">
      <c r="B174" s="234" t="s">
        <v>705</v>
      </c>
      <c r="C174" s="235"/>
      <c r="D174" s="235"/>
      <c r="E174" s="235"/>
      <c r="F174" s="235"/>
      <c r="G174" s="235"/>
      <c r="H174" s="235"/>
      <c r="I174" s="235"/>
      <c r="J174" s="235"/>
      <c r="K174" s="235"/>
      <c r="L174" s="235"/>
      <c r="M174" s="235"/>
      <c r="N174" s="235"/>
      <c r="O174" s="235"/>
      <c r="P174" s="235"/>
      <c r="Q174" s="235"/>
      <c r="R174" s="235"/>
      <c r="S174" s="235"/>
      <c r="T174" s="236"/>
      <c r="U174" s="83" t="s">
        <v>681</v>
      </c>
      <c r="V174" s="84"/>
      <c r="W174" s="84"/>
      <c r="X174" s="84"/>
      <c r="Y174" s="84"/>
      <c r="Z174" s="85"/>
      <c r="AA174" s="86">
        <v>1.0912113784892193E-3</v>
      </c>
      <c r="AB174" s="87"/>
      <c r="AC174" s="87"/>
      <c r="AD174" s="87"/>
      <c r="AE174" s="88"/>
      <c r="AF174" s="237"/>
      <c r="AG174" s="238"/>
      <c r="AH174" s="237">
        <v>1</v>
      </c>
      <c r="AI174" s="238"/>
      <c r="AJ174" s="237"/>
      <c r="AK174" s="238"/>
      <c r="AL174" s="237"/>
      <c r="AM174" s="238"/>
      <c r="AN174" s="237"/>
      <c r="AO174" s="238"/>
      <c r="AP174" s="237">
        <v>1</v>
      </c>
      <c r="AQ174" s="238"/>
      <c r="AR174" s="237"/>
      <c r="AS174" s="238"/>
      <c r="AT174" s="237"/>
      <c r="AU174" s="238"/>
      <c r="AV174" s="237"/>
      <c r="AW174" s="238"/>
      <c r="AX174" s="237">
        <v>1</v>
      </c>
      <c r="AY174" s="238"/>
      <c r="AZ174" s="237"/>
      <c r="BA174" s="238"/>
      <c r="BB174" s="237"/>
      <c r="BC174" s="313"/>
      <c r="BD174" s="97">
        <v>96031.76</v>
      </c>
      <c r="BE174" s="98"/>
      <c r="BF174" s="98"/>
      <c r="BG174" s="98"/>
      <c r="BH174" s="98"/>
      <c r="BI174" s="99"/>
      <c r="BJ174" s="37"/>
    </row>
    <row r="175" spans="2:62" ht="36" customHeight="1" x14ac:dyDescent="0.2">
      <c r="B175" s="222" t="s">
        <v>706</v>
      </c>
      <c r="C175" s="223"/>
      <c r="D175" s="223"/>
      <c r="E175" s="223"/>
      <c r="F175" s="223"/>
      <c r="G175" s="223"/>
      <c r="H175" s="223"/>
      <c r="I175" s="223"/>
      <c r="J175" s="223"/>
      <c r="K175" s="223"/>
      <c r="L175" s="223"/>
      <c r="M175" s="223"/>
      <c r="N175" s="223"/>
      <c r="O175" s="223"/>
      <c r="P175" s="223"/>
      <c r="Q175" s="223"/>
      <c r="R175" s="223"/>
      <c r="S175" s="223"/>
      <c r="T175" s="224"/>
      <c r="U175" s="60" t="s">
        <v>682</v>
      </c>
      <c r="V175" s="61"/>
      <c r="W175" s="61"/>
      <c r="X175" s="61"/>
      <c r="Y175" s="61"/>
      <c r="Z175" s="62"/>
      <c r="AA175" s="94">
        <v>2.8956607479416084E-3</v>
      </c>
      <c r="AB175" s="95"/>
      <c r="AC175" s="95"/>
      <c r="AD175" s="95"/>
      <c r="AE175" s="96"/>
      <c r="AF175" s="225"/>
      <c r="AG175" s="226"/>
      <c r="AH175" s="225">
        <v>1</v>
      </c>
      <c r="AI175" s="226"/>
      <c r="AJ175" s="216"/>
      <c r="AK175" s="217"/>
      <c r="AL175" s="216"/>
      <c r="AM175" s="217"/>
      <c r="AN175" s="216"/>
      <c r="AO175" s="217"/>
      <c r="AP175" s="216"/>
      <c r="AQ175" s="217"/>
      <c r="AR175" s="216"/>
      <c r="AS175" s="217"/>
      <c r="AT175" s="216">
        <v>1</v>
      </c>
      <c r="AU175" s="217"/>
      <c r="AV175" s="216"/>
      <c r="AW175" s="217"/>
      <c r="AX175" s="216"/>
      <c r="AY175" s="217"/>
      <c r="AZ175" s="216"/>
      <c r="BA175" s="217"/>
      <c r="BB175" s="216"/>
      <c r="BC175" s="227"/>
      <c r="BD175" s="231">
        <v>68573.53</v>
      </c>
      <c r="BE175" s="232"/>
      <c r="BF175" s="232"/>
      <c r="BG175" s="232"/>
      <c r="BH175" s="232"/>
      <c r="BI175" s="233"/>
      <c r="BJ175" s="37"/>
    </row>
    <row r="176" spans="2:62" ht="36" customHeight="1" x14ac:dyDescent="0.2">
      <c r="B176" s="234" t="s">
        <v>707</v>
      </c>
      <c r="C176" s="235"/>
      <c r="D176" s="235"/>
      <c r="E176" s="235"/>
      <c r="F176" s="235"/>
      <c r="G176" s="235"/>
      <c r="H176" s="235"/>
      <c r="I176" s="235"/>
      <c r="J176" s="235"/>
      <c r="K176" s="235"/>
      <c r="L176" s="235"/>
      <c r="M176" s="235"/>
      <c r="N176" s="235"/>
      <c r="O176" s="235"/>
      <c r="P176" s="235"/>
      <c r="Q176" s="235"/>
      <c r="R176" s="235"/>
      <c r="S176" s="235"/>
      <c r="T176" s="236"/>
      <c r="U176" s="83" t="s">
        <v>683</v>
      </c>
      <c r="V176" s="84"/>
      <c r="W176" s="84"/>
      <c r="X176" s="84"/>
      <c r="Y176" s="84"/>
      <c r="Z176" s="85"/>
      <c r="AA176" s="86">
        <v>3.6063499741949452E-3</v>
      </c>
      <c r="AB176" s="87"/>
      <c r="AC176" s="87"/>
      <c r="AD176" s="87"/>
      <c r="AE176" s="88"/>
      <c r="AF176" s="237"/>
      <c r="AG176" s="238"/>
      <c r="AH176" s="237"/>
      <c r="AI176" s="238"/>
      <c r="AJ176" s="237">
        <v>1</v>
      </c>
      <c r="AK176" s="238"/>
      <c r="AL176" s="237"/>
      <c r="AM176" s="238"/>
      <c r="AN176" s="237"/>
      <c r="AO176" s="238"/>
      <c r="AP176" s="237">
        <v>1</v>
      </c>
      <c r="AQ176" s="238"/>
      <c r="AR176" s="237"/>
      <c r="AS176" s="238"/>
      <c r="AT176" s="237"/>
      <c r="AU176" s="238"/>
      <c r="AV176" s="237">
        <v>1</v>
      </c>
      <c r="AW176" s="238"/>
      <c r="AX176" s="237"/>
      <c r="AY176" s="238"/>
      <c r="AZ176" s="237"/>
      <c r="BA176" s="238"/>
      <c r="BB176" s="237">
        <v>1</v>
      </c>
      <c r="BC176" s="313"/>
      <c r="BD176" s="97">
        <v>64853.53</v>
      </c>
      <c r="BE176" s="98"/>
      <c r="BF176" s="98"/>
      <c r="BG176" s="98"/>
      <c r="BH176" s="98"/>
      <c r="BI176" s="99"/>
      <c r="BJ176" s="37"/>
    </row>
    <row r="177" spans="2:62" ht="36" customHeight="1" x14ac:dyDescent="0.2">
      <c r="B177" s="222" t="s">
        <v>708</v>
      </c>
      <c r="C177" s="223"/>
      <c r="D177" s="223"/>
      <c r="E177" s="223"/>
      <c r="F177" s="223"/>
      <c r="G177" s="223"/>
      <c r="H177" s="223"/>
      <c r="I177" s="223"/>
      <c r="J177" s="223"/>
      <c r="K177" s="223"/>
      <c r="L177" s="223"/>
      <c r="M177" s="223"/>
      <c r="N177" s="223"/>
      <c r="O177" s="223"/>
      <c r="P177" s="223"/>
      <c r="Q177" s="223"/>
      <c r="R177" s="223"/>
      <c r="S177" s="223"/>
      <c r="T177" s="224"/>
      <c r="U177" s="60" t="s">
        <v>684</v>
      </c>
      <c r="V177" s="61"/>
      <c r="W177" s="61"/>
      <c r="X177" s="61"/>
      <c r="Y177" s="61"/>
      <c r="Z177" s="62"/>
      <c r="AA177" s="94">
        <v>5.4629204993699764E-3</v>
      </c>
      <c r="AB177" s="95"/>
      <c r="AC177" s="95"/>
      <c r="AD177" s="95"/>
      <c r="AE177" s="96"/>
      <c r="AF177" s="225"/>
      <c r="AG177" s="226"/>
      <c r="AH177" s="225"/>
      <c r="AI177" s="226"/>
      <c r="AJ177" s="216">
        <v>1</v>
      </c>
      <c r="AK177" s="217"/>
      <c r="AL177" s="216"/>
      <c r="AM177" s="217"/>
      <c r="AN177" s="216"/>
      <c r="AO177" s="217"/>
      <c r="AP177" s="216">
        <v>1</v>
      </c>
      <c r="AQ177" s="217"/>
      <c r="AR177" s="216"/>
      <c r="AS177" s="217"/>
      <c r="AT177" s="216"/>
      <c r="AU177" s="217"/>
      <c r="AV177" s="216">
        <v>1</v>
      </c>
      <c r="AW177" s="217"/>
      <c r="AX177" s="216"/>
      <c r="AY177" s="217"/>
      <c r="AZ177" s="216"/>
      <c r="BA177" s="217"/>
      <c r="BB177" s="216">
        <v>1</v>
      </c>
      <c r="BC177" s="227"/>
      <c r="BD177" s="231">
        <v>127368.82</v>
      </c>
      <c r="BE177" s="232"/>
      <c r="BF177" s="232"/>
      <c r="BG177" s="232"/>
      <c r="BH177" s="232"/>
      <c r="BI177" s="233"/>
      <c r="BJ177" s="37"/>
    </row>
    <row r="178" spans="2:62" ht="36" customHeight="1" x14ac:dyDescent="0.2">
      <c r="B178" s="234" t="s">
        <v>709</v>
      </c>
      <c r="C178" s="235"/>
      <c r="D178" s="235"/>
      <c r="E178" s="235"/>
      <c r="F178" s="235"/>
      <c r="G178" s="235"/>
      <c r="H178" s="235"/>
      <c r="I178" s="235"/>
      <c r="J178" s="235"/>
      <c r="K178" s="235"/>
      <c r="L178" s="235"/>
      <c r="M178" s="235"/>
      <c r="N178" s="235"/>
      <c r="O178" s="235"/>
      <c r="P178" s="235"/>
      <c r="Q178" s="235"/>
      <c r="R178" s="235"/>
      <c r="S178" s="235"/>
      <c r="T178" s="236"/>
      <c r="U178" s="83" t="s">
        <v>685</v>
      </c>
      <c r="V178" s="84"/>
      <c r="W178" s="84"/>
      <c r="X178" s="84"/>
      <c r="Y178" s="84"/>
      <c r="Z178" s="85"/>
      <c r="AA178" s="86">
        <v>9.5045326943676376E-3</v>
      </c>
      <c r="AB178" s="87"/>
      <c r="AC178" s="87"/>
      <c r="AD178" s="87"/>
      <c r="AE178" s="88"/>
      <c r="AF178" s="237"/>
      <c r="AG178" s="238"/>
      <c r="AH178" s="237">
        <v>1</v>
      </c>
      <c r="AI178" s="238"/>
      <c r="AJ178" s="237"/>
      <c r="AK178" s="238"/>
      <c r="AL178" s="237">
        <v>1</v>
      </c>
      <c r="AM178" s="238"/>
      <c r="AN178" s="237"/>
      <c r="AO178" s="238"/>
      <c r="AP178" s="237">
        <v>1</v>
      </c>
      <c r="AQ178" s="238"/>
      <c r="AR178" s="237"/>
      <c r="AS178" s="238"/>
      <c r="AT178" s="237">
        <v>1</v>
      </c>
      <c r="AU178" s="238"/>
      <c r="AV178" s="237"/>
      <c r="AW178" s="238"/>
      <c r="AX178" s="237">
        <v>1</v>
      </c>
      <c r="AY178" s="238"/>
      <c r="AZ178" s="237"/>
      <c r="BA178" s="238"/>
      <c r="BB178" s="237">
        <v>1</v>
      </c>
      <c r="BC178" s="313"/>
      <c r="BD178" s="97">
        <v>309102.34999999998</v>
      </c>
      <c r="BE178" s="98"/>
      <c r="BF178" s="98"/>
      <c r="BG178" s="98"/>
      <c r="BH178" s="98"/>
      <c r="BI178" s="99"/>
      <c r="BJ178" s="37"/>
    </row>
    <row r="179" spans="2:62" ht="36" customHeight="1" x14ac:dyDescent="0.2">
      <c r="B179" s="222" t="s">
        <v>970</v>
      </c>
      <c r="C179" s="223"/>
      <c r="D179" s="223"/>
      <c r="E179" s="223"/>
      <c r="F179" s="223"/>
      <c r="G179" s="223"/>
      <c r="H179" s="223"/>
      <c r="I179" s="223"/>
      <c r="J179" s="223"/>
      <c r="K179" s="223"/>
      <c r="L179" s="223"/>
      <c r="M179" s="223"/>
      <c r="N179" s="223"/>
      <c r="O179" s="223"/>
      <c r="P179" s="223"/>
      <c r="Q179" s="223"/>
      <c r="R179" s="223"/>
      <c r="S179" s="223"/>
      <c r="T179" s="224"/>
      <c r="U179" s="60" t="s">
        <v>686</v>
      </c>
      <c r="V179" s="61"/>
      <c r="W179" s="61"/>
      <c r="X179" s="61"/>
      <c r="Y179" s="61"/>
      <c r="Z179" s="62"/>
      <c r="AA179" s="94">
        <v>2.2421563292000621E-3</v>
      </c>
      <c r="AB179" s="95"/>
      <c r="AC179" s="95"/>
      <c r="AD179" s="95"/>
      <c r="AE179" s="96"/>
      <c r="AF179" s="225"/>
      <c r="AG179" s="226"/>
      <c r="AH179" s="225"/>
      <c r="AI179" s="226"/>
      <c r="AJ179" s="216">
        <v>1</v>
      </c>
      <c r="AK179" s="217"/>
      <c r="AL179" s="216"/>
      <c r="AM179" s="217"/>
      <c r="AN179" s="216"/>
      <c r="AO179" s="217"/>
      <c r="AP179" s="216"/>
      <c r="AQ179" s="217"/>
      <c r="AR179" s="216"/>
      <c r="AS179" s="217"/>
      <c r="AT179" s="216"/>
      <c r="AU179" s="217"/>
      <c r="AV179" s="216">
        <v>1</v>
      </c>
      <c r="AW179" s="217"/>
      <c r="AX179" s="216"/>
      <c r="AY179" s="217"/>
      <c r="AZ179" s="216"/>
      <c r="BA179" s="217"/>
      <c r="BB179" s="216"/>
      <c r="BC179" s="227"/>
      <c r="BD179" s="231">
        <v>58927.06</v>
      </c>
      <c r="BE179" s="232"/>
      <c r="BF179" s="232"/>
      <c r="BG179" s="232"/>
      <c r="BH179" s="232"/>
      <c r="BI179" s="233"/>
      <c r="BJ179" s="37"/>
    </row>
    <row r="180" spans="2:62" ht="36" customHeight="1" x14ac:dyDescent="0.2">
      <c r="B180" s="234" t="s">
        <v>710</v>
      </c>
      <c r="C180" s="235"/>
      <c r="D180" s="235"/>
      <c r="E180" s="235"/>
      <c r="F180" s="235"/>
      <c r="G180" s="235"/>
      <c r="H180" s="235"/>
      <c r="I180" s="235"/>
      <c r="J180" s="235"/>
      <c r="K180" s="235"/>
      <c r="L180" s="235"/>
      <c r="M180" s="235"/>
      <c r="N180" s="235"/>
      <c r="O180" s="235"/>
      <c r="P180" s="235"/>
      <c r="Q180" s="235"/>
      <c r="R180" s="235"/>
      <c r="S180" s="235"/>
      <c r="T180" s="236"/>
      <c r="U180" s="83" t="s">
        <v>687</v>
      </c>
      <c r="V180" s="84"/>
      <c r="W180" s="84"/>
      <c r="X180" s="84"/>
      <c r="Y180" s="84"/>
      <c r="Z180" s="85"/>
      <c r="AA180" s="86">
        <v>5.5844633385914106E-3</v>
      </c>
      <c r="AB180" s="87"/>
      <c r="AC180" s="87"/>
      <c r="AD180" s="87"/>
      <c r="AE180" s="88"/>
      <c r="AF180" s="237">
        <v>1</v>
      </c>
      <c r="AG180" s="238"/>
      <c r="AH180" s="237"/>
      <c r="AI180" s="238"/>
      <c r="AJ180" s="237"/>
      <c r="AK180" s="238"/>
      <c r="AL180" s="237">
        <v>1</v>
      </c>
      <c r="AM180" s="238"/>
      <c r="AN180" s="237"/>
      <c r="AO180" s="238"/>
      <c r="AP180" s="237"/>
      <c r="AQ180" s="238"/>
      <c r="AR180" s="237">
        <v>1</v>
      </c>
      <c r="AS180" s="238"/>
      <c r="AT180" s="237"/>
      <c r="AU180" s="238"/>
      <c r="AV180" s="237"/>
      <c r="AW180" s="238"/>
      <c r="AX180" s="237">
        <v>1</v>
      </c>
      <c r="AY180" s="238"/>
      <c r="AZ180" s="237"/>
      <c r="BA180" s="238"/>
      <c r="BB180" s="237"/>
      <c r="BC180" s="313"/>
      <c r="BD180" s="97">
        <v>160194.12</v>
      </c>
      <c r="BE180" s="98"/>
      <c r="BF180" s="98"/>
      <c r="BG180" s="98"/>
      <c r="BH180" s="98"/>
      <c r="BI180" s="99"/>
      <c r="BJ180" s="37"/>
    </row>
    <row r="181" spans="2:62" ht="36" customHeight="1" x14ac:dyDescent="0.2">
      <c r="B181" s="222" t="s">
        <v>711</v>
      </c>
      <c r="C181" s="223"/>
      <c r="D181" s="223"/>
      <c r="E181" s="223"/>
      <c r="F181" s="223"/>
      <c r="G181" s="223"/>
      <c r="H181" s="223"/>
      <c r="I181" s="223"/>
      <c r="J181" s="223"/>
      <c r="K181" s="223"/>
      <c r="L181" s="223"/>
      <c r="M181" s="223"/>
      <c r="N181" s="223"/>
      <c r="O181" s="223"/>
      <c r="P181" s="223"/>
      <c r="Q181" s="223"/>
      <c r="R181" s="223"/>
      <c r="S181" s="223"/>
      <c r="T181" s="224"/>
      <c r="U181" s="60" t="s">
        <v>688</v>
      </c>
      <c r="V181" s="61"/>
      <c r="W181" s="61"/>
      <c r="X181" s="61"/>
      <c r="Y181" s="61"/>
      <c r="Z181" s="62"/>
      <c r="AA181" s="94">
        <v>4.2067174649617102E-3</v>
      </c>
      <c r="AB181" s="95"/>
      <c r="AC181" s="95"/>
      <c r="AD181" s="95"/>
      <c r="AE181" s="96"/>
      <c r="AF181" s="225"/>
      <c r="AG181" s="226"/>
      <c r="AH181" s="225">
        <v>1</v>
      </c>
      <c r="AI181" s="226"/>
      <c r="AJ181" s="216"/>
      <c r="AK181" s="217"/>
      <c r="AL181" s="216">
        <v>1</v>
      </c>
      <c r="AM181" s="217"/>
      <c r="AN181" s="216"/>
      <c r="AO181" s="217"/>
      <c r="AP181" s="216">
        <v>1</v>
      </c>
      <c r="AQ181" s="217"/>
      <c r="AR181" s="216"/>
      <c r="AS181" s="217"/>
      <c r="AT181" s="216">
        <v>1</v>
      </c>
      <c r="AU181" s="217"/>
      <c r="AV181" s="216"/>
      <c r="AW181" s="217"/>
      <c r="AX181" s="216">
        <v>1</v>
      </c>
      <c r="AY181" s="217"/>
      <c r="AZ181" s="216"/>
      <c r="BA181" s="217"/>
      <c r="BB181" s="216">
        <v>1</v>
      </c>
      <c r="BC181" s="227"/>
      <c r="BD181" s="231">
        <v>141709.41</v>
      </c>
      <c r="BE181" s="232"/>
      <c r="BF181" s="232"/>
      <c r="BG181" s="232"/>
      <c r="BH181" s="232"/>
      <c r="BI181" s="233"/>
      <c r="BJ181" s="37"/>
    </row>
    <row r="182" spans="2:62" ht="36" customHeight="1" x14ac:dyDescent="0.2">
      <c r="B182" s="234" t="s">
        <v>712</v>
      </c>
      <c r="C182" s="235"/>
      <c r="D182" s="235"/>
      <c r="E182" s="235"/>
      <c r="F182" s="235"/>
      <c r="G182" s="235"/>
      <c r="H182" s="235"/>
      <c r="I182" s="235"/>
      <c r="J182" s="235"/>
      <c r="K182" s="235"/>
      <c r="L182" s="235"/>
      <c r="M182" s="235"/>
      <c r="N182" s="235"/>
      <c r="O182" s="235"/>
      <c r="P182" s="235"/>
      <c r="Q182" s="235"/>
      <c r="R182" s="235"/>
      <c r="S182" s="235"/>
      <c r="T182" s="236"/>
      <c r="U182" s="83" t="s">
        <v>689</v>
      </c>
      <c r="V182" s="84"/>
      <c r="W182" s="84"/>
      <c r="X182" s="84"/>
      <c r="Y182" s="84"/>
      <c r="Z182" s="85"/>
      <c r="AA182" s="86">
        <v>9.1943242861071139E-3</v>
      </c>
      <c r="AB182" s="87"/>
      <c r="AC182" s="87"/>
      <c r="AD182" s="87"/>
      <c r="AE182" s="88"/>
      <c r="AF182" s="237">
        <v>1</v>
      </c>
      <c r="AG182" s="238"/>
      <c r="AH182" s="237"/>
      <c r="AI182" s="238"/>
      <c r="AJ182" s="237">
        <v>1</v>
      </c>
      <c r="AK182" s="238"/>
      <c r="AL182" s="237"/>
      <c r="AM182" s="238"/>
      <c r="AN182" s="237">
        <v>1</v>
      </c>
      <c r="AO182" s="238"/>
      <c r="AP182" s="237"/>
      <c r="AQ182" s="238"/>
      <c r="AR182" s="237">
        <v>1</v>
      </c>
      <c r="AS182" s="238"/>
      <c r="AT182" s="237"/>
      <c r="AU182" s="238"/>
      <c r="AV182" s="237">
        <v>1</v>
      </c>
      <c r="AW182" s="238"/>
      <c r="AX182" s="237"/>
      <c r="AY182" s="238"/>
      <c r="AZ182" s="237">
        <v>1</v>
      </c>
      <c r="BA182" s="238"/>
      <c r="BB182" s="237"/>
      <c r="BC182" s="313"/>
      <c r="BD182" s="97">
        <v>249825.88</v>
      </c>
      <c r="BE182" s="98"/>
      <c r="BF182" s="98"/>
      <c r="BG182" s="98"/>
      <c r="BH182" s="98"/>
      <c r="BI182" s="99"/>
      <c r="BJ182" s="37"/>
    </row>
    <row r="183" spans="2:62" ht="36" customHeight="1" x14ac:dyDescent="0.2">
      <c r="B183" s="222" t="s">
        <v>713</v>
      </c>
      <c r="C183" s="223"/>
      <c r="D183" s="223"/>
      <c r="E183" s="223"/>
      <c r="F183" s="223"/>
      <c r="G183" s="223"/>
      <c r="H183" s="223"/>
      <c r="I183" s="223"/>
      <c r="J183" s="223"/>
      <c r="K183" s="223"/>
      <c r="L183" s="223"/>
      <c r="M183" s="223"/>
      <c r="N183" s="223"/>
      <c r="O183" s="223"/>
      <c r="P183" s="223"/>
      <c r="Q183" s="223"/>
      <c r="R183" s="223"/>
      <c r="S183" s="223"/>
      <c r="T183" s="224"/>
      <c r="U183" s="60" t="s">
        <v>690</v>
      </c>
      <c r="V183" s="61"/>
      <c r="W183" s="61"/>
      <c r="X183" s="61"/>
      <c r="Y183" s="61"/>
      <c r="Z183" s="62"/>
      <c r="AA183" s="94">
        <v>1.2452775662679019E-2</v>
      </c>
      <c r="AB183" s="95"/>
      <c r="AC183" s="95"/>
      <c r="AD183" s="95"/>
      <c r="AE183" s="96"/>
      <c r="AF183" s="225"/>
      <c r="AG183" s="226"/>
      <c r="AH183" s="225">
        <v>1</v>
      </c>
      <c r="AI183" s="226"/>
      <c r="AJ183" s="216"/>
      <c r="AK183" s="217"/>
      <c r="AL183" s="216">
        <v>1</v>
      </c>
      <c r="AM183" s="217"/>
      <c r="AN183" s="216"/>
      <c r="AO183" s="217"/>
      <c r="AP183" s="216">
        <v>1</v>
      </c>
      <c r="AQ183" s="217"/>
      <c r="AR183" s="216"/>
      <c r="AS183" s="217"/>
      <c r="AT183" s="216">
        <v>1</v>
      </c>
      <c r="AU183" s="217"/>
      <c r="AV183" s="216"/>
      <c r="AW183" s="217"/>
      <c r="AX183" s="216">
        <v>1</v>
      </c>
      <c r="AY183" s="217"/>
      <c r="AZ183" s="216"/>
      <c r="BA183" s="217"/>
      <c r="BB183" s="216">
        <v>1</v>
      </c>
      <c r="BC183" s="227"/>
      <c r="BD183" s="231">
        <v>534194.12</v>
      </c>
      <c r="BE183" s="232"/>
      <c r="BF183" s="232"/>
      <c r="BG183" s="232"/>
      <c r="BH183" s="232"/>
      <c r="BI183" s="233"/>
      <c r="BJ183" s="37"/>
    </row>
    <row r="184" spans="2:62" ht="43.5" customHeight="1" x14ac:dyDescent="0.2">
      <c r="B184" s="234" t="s">
        <v>857</v>
      </c>
      <c r="C184" s="235"/>
      <c r="D184" s="235"/>
      <c r="E184" s="235"/>
      <c r="F184" s="235"/>
      <c r="G184" s="235"/>
      <c r="H184" s="235"/>
      <c r="I184" s="235"/>
      <c r="J184" s="235"/>
      <c r="K184" s="235"/>
      <c r="L184" s="235"/>
      <c r="M184" s="235"/>
      <c r="N184" s="235"/>
      <c r="O184" s="235"/>
      <c r="P184" s="235"/>
      <c r="Q184" s="235"/>
      <c r="R184" s="235"/>
      <c r="S184" s="235"/>
      <c r="T184" s="236"/>
      <c r="U184" s="83" t="s">
        <v>691</v>
      </c>
      <c r="V184" s="84"/>
      <c r="W184" s="84"/>
      <c r="X184" s="84"/>
      <c r="Y184" s="84"/>
      <c r="Z184" s="85"/>
      <c r="AA184" s="86">
        <v>1.0143760668211271E-2</v>
      </c>
      <c r="AB184" s="87"/>
      <c r="AC184" s="87"/>
      <c r="AD184" s="87"/>
      <c r="AE184" s="88"/>
      <c r="AF184" s="237"/>
      <c r="AG184" s="238"/>
      <c r="AH184" s="237">
        <v>1</v>
      </c>
      <c r="AI184" s="238"/>
      <c r="AJ184" s="237"/>
      <c r="AK184" s="238"/>
      <c r="AL184" s="237">
        <v>1</v>
      </c>
      <c r="AM184" s="238"/>
      <c r="AN184" s="237"/>
      <c r="AO184" s="238"/>
      <c r="AP184" s="237">
        <v>1</v>
      </c>
      <c r="AQ184" s="238"/>
      <c r="AR184" s="237"/>
      <c r="AS184" s="238"/>
      <c r="AT184" s="237">
        <v>1</v>
      </c>
      <c r="AU184" s="238"/>
      <c r="AV184" s="237"/>
      <c r="AW184" s="238"/>
      <c r="AX184" s="237">
        <v>1</v>
      </c>
      <c r="AY184" s="238"/>
      <c r="AZ184" s="237"/>
      <c r="BA184" s="238"/>
      <c r="BB184" s="237">
        <v>1</v>
      </c>
      <c r="BC184" s="313"/>
      <c r="BD184" s="97">
        <v>588642.35</v>
      </c>
      <c r="BE184" s="98"/>
      <c r="BF184" s="98"/>
      <c r="BG184" s="98"/>
      <c r="BH184" s="98"/>
      <c r="BI184" s="99"/>
      <c r="BJ184" s="37"/>
    </row>
    <row r="185" spans="2:62" ht="55.5" customHeight="1" x14ac:dyDescent="0.2">
      <c r="B185" s="222" t="s">
        <v>739</v>
      </c>
      <c r="C185" s="223"/>
      <c r="D185" s="223"/>
      <c r="E185" s="223"/>
      <c r="F185" s="223"/>
      <c r="G185" s="223"/>
      <c r="H185" s="223"/>
      <c r="I185" s="223"/>
      <c r="J185" s="223"/>
      <c r="K185" s="223"/>
      <c r="L185" s="223"/>
      <c r="M185" s="223"/>
      <c r="N185" s="223"/>
      <c r="O185" s="223"/>
      <c r="P185" s="223"/>
      <c r="Q185" s="223"/>
      <c r="R185" s="223"/>
      <c r="S185" s="223"/>
      <c r="T185" s="224"/>
      <c r="U185" s="60" t="s">
        <v>692</v>
      </c>
      <c r="V185" s="61"/>
      <c r="W185" s="61"/>
      <c r="X185" s="61"/>
      <c r="Y185" s="61"/>
      <c r="Z185" s="62"/>
      <c r="AA185" s="94">
        <v>5.6759679764642372E-3</v>
      </c>
      <c r="AB185" s="95"/>
      <c r="AC185" s="95"/>
      <c r="AD185" s="95"/>
      <c r="AE185" s="96"/>
      <c r="AF185" s="225"/>
      <c r="AG185" s="226"/>
      <c r="AH185" s="225">
        <v>1</v>
      </c>
      <c r="AI185" s="226"/>
      <c r="AJ185" s="216"/>
      <c r="AK185" s="217"/>
      <c r="AL185" s="216">
        <v>1</v>
      </c>
      <c r="AM185" s="217"/>
      <c r="AN185" s="216"/>
      <c r="AO185" s="217"/>
      <c r="AP185" s="216">
        <v>1</v>
      </c>
      <c r="AQ185" s="217"/>
      <c r="AR185" s="216"/>
      <c r="AS185" s="217"/>
      <c r="AT185" s="216">
        <v>1</v>
      </c>
      <c r="AU185" s="217"/>
      <c r="AV185" s="216"/>
      <c r="AW185" s="217"/>
      <c r="AX185" s="216">
        <v>1</v>
      </c>
      <c r="AY185" s="217"/>
      <c r="AZ185" s="216"/>
      <c r="BA185" s="217"/>
      <c r="BB185" s="216">
        <v>1</v>
      </c>
      <c r="BC185" s="227"/>
      <c r="BD185" s="231">
        <v>150976.76</v>
      </c>
      <c r="BE185" s="232"/>
      <c r="BF185" s="232"/>
      <c r="BG185" s="232"/>
      <c r="BH185" s="232"/>
      <c r="BI185" s="233"/>
      <c r="BJ185" s="37"/>
    </row>
    <row r="186" spans="2:62" ht="36" customHeight="1" x14ac:dyDescent="0.2">
      <c r="B186" s="234" t="s">
        <v>714</v>
      </c>
      <c r="C186" s="235"/>
      <c r="D186" s="235"/>
      <c r="E186" s="235"/>
      <c r="F186" s="235"/>
      <c r="G186" s="235"/>
      <c r="H186" s="235"/>
      <c r="I186" s="235"/>
      <c r="J186" s="235"/>
      <c r="K186" s="235"/>
      <c r="L186" s="235"/>
      <c r="M186" s="235"/>
      <c r="N186" s="235"/>
      <c r="O186" s="235"/>
      <c r="P186" s="235"/>
      <c r="Q186" s="235"/>
      <c r="R186" s="235"/>
      <c r="S186" s="235"/>
      <c r="T186" s="236"/>
      <c r="U186" s="83" t="s">
        <v>693</v>
      </c>
      <c r="V186" s="84"/>
      <c r="W186" s="84"/>
      <c r="X186" s="84"/>
      <c r="Y186" s="84"/>
      <c r="Z186" s="85"/>
      <c r="AA186" s="86">
        <v>9.2882514295120743E-3</v>
      </c>
      <c r="AB186" s="87"/>
      <c r="AC186" s="87"/>
      <c r="AD186" s="87"/>
      <c r="AE186" s="88"/>
      <c r="AF186" s="237">
        <v>1</v>
      </c>
      <c r="AG186" s="238"/>
      <c r="AH186" s="237">
        <v>1</v>
      </c>
      <c r="AI186" s="238"/>
      <c r="AJ186" s="237">
        <v>1</v>
      </c>
      <c r="AK186" s="238"/>
      <c r="AL186" s="237">
        <v>1</v>
      </c>
      <c r="AM186" s="238"/>
      <c r="AN186" s="237">
        <v>1</v>
      </c>
      <c r="AO186" s="238"/>
      <c r="AP186" s="237">
        <v>1</v>
      </c>
      <c r="AQ186" s="238"/>
      <c r="AR186" s="237">
        <v>1</v>
      </c>
      <c r="AS186" s="238"/>
      <c r="AT186" s="237">
        <v>1</v>
      </c>
      <c r="AU186" s="238"/>
      <c r="AV186" s="237">
        <v>1</v>
      </c>
      <c r="AW186" s="238"/>
      <c r="AX186" s="237">
        <v>1</v>
      </c>
      <c r="AY186" s="238"/>
      <c r="AZ186" s="237">
        <v>1</v>
      </c>
      <c r="BA186" s="238"/>
      <c r="BB186" s="237">
        <v>1</v>
      </c>
      <c r="BC186" s="313"/>
      <c r="BD186" s="97">
        <v>1792800</v>
      </c>
      <c r="BE186" s="98"/>
      <c r="BF186" s="98"/>
      <c r="BG186" s="98"/>
      <c r="BH186" s="98"/>
      <c r="BI186" s="99"/>
      <c r="BJ186" s="37"/>
    </row>
    <row r="187" spans="2:62" ht="36" customHeight="1" x14ac:dyDescent="0.2">
      <c r="B187" s="222" t="s">
        <v>715</v>
      </c>
      <c r="C187" s="223"/>
      <c r="D187" s="223"/>
      <c r="E187" s="223"/>
      <c r="F187" s="223"/>
      <c r="G187" s="223"/>
      <c r="H187" s="223"/>
      <c r="I187" s="223"/>
      <c r="J187" s="223"/>
      <c r="K187" s="223"/>
      <c r="L187" s="223"/>
      <c r="M187" s="223"/>
      <c r="N187" s="223"/>
      <c r="O187" s="223"/>
      <c r="P187" s="223"/>
      <c r="Q187" s="223"/>
      <c r="R187" s="223"/>
      <c r="S187" s="223"/>
      <c r="T187" s="224"/>
      <c r="U187" s="60" t="s">
        <v>694</v>
      </c>
      <c r="V187" s="61"/>
      <c r="W187" s="61"/>
      <c r="X187" s="61"/>
      <c r="Y187" s="61"/>
      <c r="Z187" s="62"/>
      <c r="AA187" s="94">
        <v>4.1165840743497819E-3</v>
      </c>
      <c r="AB187" s="95"/>
      <c r="AC187" s="95"/>
      <c r="AD187" s="95"/>
      <c r="AE187" s="96"/>
      <c r="AF187" s="225"/>
      <c r="AG187" s="226"/>
      <c r="AH187" s="225">
        <v>1</v>
      </c>
      <c r="AI187" s="226"/>
      <c r="AJ187" s="216"/>
      <c r="AK187" s="217"/>
      <c r="AL187" s="216"/>
      <c r="AM187" s="217"/>
      <c r="AN187" s="216"/>
      <c r="AO187" s="217"/>
      <c r="AP187" s="216"/>
      <c r="AQ187" s="217"/>
      <c r="AR187" s="216"/>
      <c r="AS187" s="217"/>
      <c r="AT187" s="216">
        <v>1</v>
      </c>
      <c r="AU187" s="217"/>
      <c r="AV187" s="216"/>
      <c r="AW187" s="217"/>
      <c r="AX187" s="216"/>
      <c r="AY187" s="217"/>
      <c r="AZ187" s="216"/>
      <c r="BA187" s="217"/>
      <c r="BB187" s="216"/>
      <c r="BC187" s="227"/>
      <c r="BD187" s="231">
        <v>167799.12</v>
      </c>
      <c r="BE187" s="232"/>
      <c r="BF187" s="232"/>
      <c r="BG187" s="232"/>
      <c r="BH187" s="232"/>
      <c r="BI187" s="233"/>
      <c r="BJ187" s="37"/>
    </row>
    <row r="188" spans="2:62" ht="36" customHeight="1" x14ac:dyDescent="0.2">
      <c r="B188" s="234" t="s">
        <v>716</v>
      </c>
      <c r="C188" s="235"/>
      <c r="D188" s="235"/>
      <c r="E188" s="235"/>
      <c r="F188" s="235"/>
      <c r="G188" s="235"/>
      <c r="H188" s="235"/>
      <c r="I188" s="235"/>
      <c r="J188" s="235"/>
      <c r="K188" s="235"/>
      <c r="L188" s="235"/>
      <c r="M188" s="235"/>
      <c r="N188" s="235"/>
      <c r="O188" s="235"/>
      <c r="P188" s="235"/>
      <c r="Q188" s="235"/>
      <c r="R188" s="235"/>
      <c r="S188" s="235"/>
      <c r="T188" s="236"/>
      <c r="U188" s="83" t="s">
        <v>695</v>
      </c>
      <c r="V188" s="84"/>
      <c r="W188" s="84"/>
      <c r="X188" s="84"/>
      <c r="Y188" s="84"/>
      <c r="Z188" s="85"/>
      <c r="AA188" s="86">
        <v>1.7811706070243384E-2</v>
      </c>
      <c r="AB188" s="87"/>
      <c r="AC188" s="87"/>
      <c r="AD188" s="87"/>
      <c r="AE188" s="88"/>
      <c r="AF188" s="314">
        <v>1</v>
      </c>
      <c r="AG188" s="315"/>
      <c r="AH188" s="314">
        <v>1</v>
      </c>
      <c r="AI188" s="315"/>
      <c r="AJ188" s="314">
        <v>1</v>
      </c>
      <c r="AK188" s="315"/>
      <c r="AL188" s="314">
        <v>1</v>
      </c>
      <c r="AM188" s="315"/>
      <c r="AN188" s="314">
        <v>1</v>
      </c>
      <c r="AO188" s="315"/>
      <c r="AP188" s="314">
        <v>1</v>
      </c>
      <c r="AQ188" s="315"/>
      <c r="AR188" s="314">
        <v>1</v>
      </c>
      <c r="AS188" s="315"/>
      <c r="AT188" s="314">
        <v>1</v>
      </c>
      <c r="AU188" s="315"/>
      <c r="AV188" s="314">
        <v>1</v>
      </c>
      <c r="AW188" s="315"/>
      <c r="AX188" s="314">
        <v>1</v>
      </c>
      <c r="AY188" s="315"/>
      <c r="AZ188" s="314">
        <v>1</v>
      </c>
      <c r="BA188" s="315"/>
      <c r="BB188" s="314">
        <v>1</v>
      </c>
      <c r="BC188" s="315"/>
      <c r="BD188" s="97">
        <v>4055745.88</v>
      </c>
      <c r="BE188" s="98"/>
      <c r="BF188" s="98"/>
      <c r="BG188" s="98"/>
      <c r="BH188" s="98"/>
      <c r="BI188" s="99"/>
      <c r="BJ188" s="37"/>
    </row>
    <row r="189" spans="2:62" ht="36" customHeight="1" x14ac:dyDescent="0.2">
      <c r="B189" s="222" t="s">
        <v>672</v>
      </c>
      <c r="C189" s="223"/>
      <c r="D189" s="223"/>
      <c r="E189" s="223"/>
      <c r="F189" s="223"/>
      <c r="G189" s="223"/>
      <c r="H189" s="223"/>
      <c r="I189" s="223"/>
      <c r="J189" s="223"/>
      <c r="K189" s="223"/>
      <c r="L189" s="223"/>
      <c r="M189" s="223"/>
      <c r="N189" s="223"/>
      <c r="O189" s="223"/>
      <c r="P189" s="223"/>
      <c r="Q189" s="223"/>
      <c r="R189" s="223"/>
      <c r="S189" s="223"/>
      <c r="T189" s="224"/>
      <c r="U189" s="60" t="s">
        <v>696</v>
      </c>
      <c r="V189" s="61"/>
      <c r="W189" s="61"/>
      <c r="X189" s="61"/>
      <c r="Y189" s="61"/>
      <c r="Z189" s="62"/>
      <c r="AA189" s="94">
        <v>6.9940307721907291E-2</v>
      </c>
      <c r="AB189" s="95"/>
      <c r="AC189" s="95"/>
      <c r="AD189" s="95"/>
      <c r="AE189" s="96"/>
      <c r="AF189" s="225">
        <v>9</v>
      </c>
      <c r="AG189" s="226"/>
      <c r="AH189" s="225">
        <v>16</v>
      </c>
      <c r="AI189" s="226"/>
      <c r="AJ189" s="225">
        <v>12</v>
      </c>
      <c r="AK189" s="226"/>
      <c r="AL189" s="225">
        <v>14</v>
      </c>
      <c r="AM189" s="226"/>
      <c r="AN189" s="225">
        <v>8</v>
      </c>
      <c r="AO189" s="226"/>
      <c r="AP189" s="225">
        <v>16</v>
      </c>
      <c r="AQ189" s="226"/>
      <c r="AR189" s="225">
        <v>9</v>
      </c>
      <c r="AS189" s="226"/>
      <c r="AT189" s="225">
        <v>15</v>
      </c>
      <c r="AU189" s="226"/>
      <c r="AV189" s="225">
        <v>12</v>
      </c>
      <c r="AW189" s="226"/>
      <c r="AX189" s="225">
        <v>15</v>
      </c>
      <c r="AY189" s="226"/>
      <c r="AZ189" s="225">
        <v>8</v>
      </c>
      <c r="BA189" s="226"/>
      <c r="BB189" s="225">
        <v>15</v>
      </c>
      <c r="BC189" s="226"/>
      <c r="BD189" s="231">
        <v>14878526.470000001</v>
      </c>
      <c r="BE189" s="232"/>
      <c r="BF189" s="232"/>
      <c r="BG189" s="232"/>
      <c r="BH189" s="232"/>
      <c r="BI189" s="233"/>
      <c r="BJ189" s="37"/>
    </row>
    <row r="190" spans="2:62" ht="54" customHeight="1" x14ac:dyDescent="0.2">
      <c r="B190" s="234" t="s">
        <v>673</v>
      </c>
      <c r="C190" s="235"/>
      <c r="D190" s="235"/>
      <c r="E190" s="235"/>
      <c r="F190" s="235"/>
      <c r="G190" s="235"/>
      <c r="H190" s="235"/>
      <c r="I190" s="235"/>
      <c r="J190" s="235"/>
      <c r="K190" s="235"/>
      <c r="L190" s="235"/>
      <c r="M190" s="235"/>
      <c r="N190" s="235"/>
      <c r="O190" s="235"/>
      <c r="P190" s="235"/>
      <c r="Q190" s="235"/>
      <c r="R190" s="235"/>
      <c r="S190" s="235"/>
      <c r="T190" s="236"/>
      <c r="U190" s="83" t="s">
        <v>697</v>
      </c>
      <c r="V190" s="84"/>
      <c r="W190" s="84"/>
      <c r="X190" s="84"/>
      <c r="Y190" s="84"/>
      <c r="Z190" s="85"/>
      <c r="AA190" s="86">
        <v>4.1628328706898747E-2</v>
      </c>
      <c r="AB190" s="87"/>
      <c r="AC190" s="87"/>
      <c r="AD190" s="87"/>
      <c r="AE190" s="88"/>
      <c r="AF190" s="83">
        <v>1</v>
      </c>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5"/>
      <c r="BD190" s="97">
        <v>13027995.289999999</v>
      </c>
      <c r="BE190" s="98"/>
      <c r="BF190" s="98"/>
      <c r="BG190" s="98"/>
      <c r="BH190" s="98"/>
      <c r="BI190" s="99"/>
      <c r="BJ190" s="37"/>
    </row>
    <row r="191" spans="2:62" ht="36" customHeight="1" x14ac:dyDescent="0.2">
      <c r="B191" s="222" t="s">
        <v>433</v>
      </c>
      <c r="C191" s="223"/>
      <c r="D191" s="223"/>
      <c r="E191" s="223"/>
      <c r="F191" s="223"/>
      <c r="G191" s="223"/>
      <c r="H191" s="223"/>
      <c r="I191" s="223"/>
      <c r="J191" s="223"/>
      <c r="K191" s="223"/>
      <c r="L191" s="223"/>
      <c r="M191" s="223"/>
      <c r="N191" s="223"/>
      <c r="O191" s="223"/>
      <c r="P191" s="223"/>
      <c r="Q191" s="223"/>
      <c r="R191" s="223"/>
      <c r="S191" s="223"/>
      <c r="T191" s="224"/>
      <c r="U191" s="60" t="s">
        <v>698</v>
      </c>
      <c r="V191" s="61"/>
      <c r="W191" s="61"/>
      <c r="X191" s="61"/>
      <c r="Y191" s="61"/>
      <c r="Z191" s="62"/>
      <c r="AA191" s="94">
        <v>6.6821914534174895E-2</v>
      </c>
      <c r="AB191" s="95"/>
      <c r="AC191" s="95"/>
      <c r="AD191" s="95"/>
      <c r="AE191" s="96"/>
      <c r="AF191" s="225">
        <v>9</v>
      </c>
      <c r="AG191" s="226"/>
      <c r="AH191" s="225">
        <v>16</v>
      </c>
      <c r="AI191" s="226"/>
      <c r="AJ191" s="225">
        <v>12</v>
      </c>
      <c r="AK191" s="226"/>
      <c r="AL191" s="225">
        <v>14</v>
      </c>
      <c r="AM191" s="226"/>
      <c r="AN191" s="225">
        <v>8</v>
      </c>
      <c r="AO191" s="226"/>
      <c r="AP191" s="225">
        <v>16</v>
      </c>
      <c r="AQ191" s="226"/>
      <c r="AR191" s="225">
        <v>9</v>
      </c>
      <c r="AS191" s="226"/>
      <c r="AT191" s="225">
        <v>15</v>
      </c>
      <c r="AU191" s="226"/>
      <c r="AV191" s="225">
        <v>12</v>
      </c>
      <c r="AW191" s="226"/>
      <c r="AX191" s="225">
        <v>15</v>
      </c>
      <c r="AY191" s="226"/>
      <c r="AZ191" s="225">
        <v>8</v>
      </c>
      <c r="BA191" s="226"/>
      <c r="BB191" s="225">
        <v>15</v>
      </c>
      <c r="BC191" s="226"/>
      <c r="BD191" s="231">
        <v>14878526.470000001</v>
      </c>
      <c r="BE191" s="232"/>
      <c r="BF191" s="232"/>
      <c r="BG191" s="232"/>
      <c r="BH191" s="232"/>
      <c r="BI191" s="233"/>
      <c r="BJ191" s="37"/>
    </row>
    <row r="192" spans="2:62" ht="36" customHeight="1" x14ac:dyDescent="0.2">
      <c r="B192" s="234" t="s">
        <v>717</v>
      </c>
      <c r="C192" s="235"/>
      <c r="D192" s="235"/>
      <c r="E192" s="235"/>
      <c r="F192" s="235"/>
      <c r="G192" s="235"/>
      <c r="H192" s="235"/>
      <c r="I192" s="235"/>
      <c r="J192" s="235"/>
      <c r="K192" s="235"/>
      <c r="L192" s="235"/>
      <c r="M192" s="235"/>
      <c r="N192" s="235"/>
      <c r="O192" s="235"/>
      <c r="P192" s="235"/>
      <c r="Q192" s="235"/>
      <c r="R192" s="235"/>
      <c r="S192" s="235"/>
      <c r="T192" s="236"/>
      <c r="U192" s="83" t="s">
        <v>699</v>
      </c>
      <c r="V192" s="84"/>
      <c r="W192" s="84"/>
      <c r="X192" s="84"/>
      <c r="Y192" s="84"/>
      <c r="Z192" s="85"/>
      <c r="AA192" s="86">
        <v>2.3943190944362273E-3</v>
      </c>
      <c r="AB192" s="87"/>
      <c r="AC192" s="87"/>
      <c r="AD192" s="87"/>
      <c r="AE192" s="88"/>
      <c r="AF192" s="237"/>
      <c r="AG192" s="238"/>
      <c r="AH192" s="237">
        <v>1</v>
      </c>
      <c r="AI192" s="238"/>
      <c r="AJ192" s="237"/>
      <c r="AK192" s="238"/>
      <c r="AL192" s="237">
        <v>1</v>
      </c>
      <c r="AM192" s="238"/>
      <c r="AN192" s="237"/>
      <c r="AO192" s="238"/>
      <c r="AP192" s="237">
        <v>1</v>
      </c>
      <c r="AQ192" s="238"/>
      <c r="AR192" s="237"/>
      <c r="AS192" s="238"/>
      <c r="AT192" s="237">
        <v>1</v>
      </c>
      <c r="AU192" s="238"/>
      <c r="AV192" s="237"/>
      <c r="AW192" s="238"/>
      <c r="AX192" s="237">
        <v>1</v>
      </c>
      <c r="AY192" s="238"/>
      <c r="AZ192" s="237"/>
      <c r="BA192" s="238"/>
      <c r="BB192" s="237">
        <v>1</v>
      </c>
      <c r="BC192" s="313"/>
      <c r="BD192" s="97">
        <v>340983.53</v>
      </c>
      <c r="BE192" s="98"/>
      <c r="BF192" s="98"/>
      <c r="BG192" s="98"/>
      <c r="BH192" s="98"/>
      <c r="BI192" s="99"/>
      <c r="BJ192" s="37"/>
    </row>
    <row r="193" spans="2:62" ht="36" customHeight="1" x14ac:dyDescent="0.2">
      <c r="B193" s="222" t="s">
        <v>718</v>
      </c>
      <c r="C193" s="223"/>
      <c r="D193" s="223"/>
      <c r="E193" s="223"/>
      <c r="F193" s="223"/>
      <c r="G193" s="223"/>
      <c r="H193" s="223"/>
      <c r="I193" s="223"/>
      <c r="J193" s="223"/>
      <c r="K193" s="223"/>
      <c r="L193" s="223"/>
      <c r="M193" s="223"/>
      <c r="N193" s="223"/>
      <c r="O193" s="223"/>
      <c r="P193" s="223"/>
      <c r="Q193" s="223"/>
      <c r="R193" s="223"/>
      <c r="S193" s="223"/>
      <c r="T193" s="224"/>
      <c r="U193" s="60" t="s">
        <v>727</v>
      </c>
      <c r="V193" s="61"/>
      <c r="W193" s="61"/>
      <c r="X193" s="61"/>
      <c r="Y193" s="61"/>
      <c r="Z193" s="62"/>
      <c r="AA193" s="94">
        <v>2.5719306933612283E-3</v>
      </c>
      <c r="AB193" s="95"/>
      <c r="AC193" s="95"/>
      <c r="AD193" s="95"/>
      <c r="AE193" s="96"/>
      <c r="AF193" s="225"/>
      <c r="AG193" s="226"/>
      <c r="AH193" s="225">
        <v>1</v>
      </c>
      <c r="AI193" s="226"/>
      <c r="AJ193" s="216"/>
      <c r="AK193" s="217"/>
      <c r="AL193" s="216">
        <v>1</v>
      </c>
      <c r="AM193" s="217"/>
      <c r="AN193" s="216"/>
      <c r="AO193" s="217"/>
      <c r="AP193" s="216">
        <v>1</v>
      </c>
      <c r="AQ193" s="217"/>
      <c r="AR193" s="216"/>
      <c r="AS193" s="217"/>
      <c r="AT193" s="216">
        <v>1</v>
      </c>
      <c r="AU193" s="217"/>
      <c r="AV193" s="216"/>
      <c r="AW193" s="217"/>
      <c r="AX193" s="216">
        <v>1</v>
      </c>
      <c r="AY193" s="217"/>
      <c r="AZ193" s="216"/>
      <c r="BA193" s="217"/>
      <c r="BB193" s="216">
        <v>1</v>
      </c>
      <c r="BC193" s="227"/>
      <c r="BD193" s="231">
        <v>413520</v>
      </c>
      <c r="BE193" s="232"/>
      <c r="BF193" s="232"/>
      <c r="BG193" s="232"/>
      <c r="BH193" s="232"/>
      <c r="BI193" s="233"/>
      <c r="BJ193" s="37"/>
    </row>
    <row r="194" spans="2:62" ht="36" customHeight="1" x14ac:dyDescent="0.2">
      <c r="B194" s="234" t="s">
        <v>719</v>
      </c>
      <c r="C194" s="235"/>
      <c r="D194" s="235"/>
      <c r="E194" s="235"/>
      <c r="F194" s="235"/>
      <c r="G194" s="235"/>
      <c r="H194" s="235"/>
      <c r="I194" s="235"/>
      <c r="J194" s="235"/>
      <c r="K194" s="235"/>
      <c r="L194" s="235"/>
      <c r="M194" s="235"/>
      <c r="N194" s="235"/>
      <c r="O194" s="235"/>
      <c r="P194" s="235"/>
      <c r="Q194" s="235"/>
      <c r="R194" s="235"/>
      <c r="S194" s="235"/>
      <c r="T194" s="236"/>
      <c r="U194" s="83" t="s">
        <v>728</v>
      </c>
      <c r="V194" s="84"/>
      <c r="W194" s="84"/>
      <c r="X194" s="84"/>
      <c r="Y194" s="84"/>
      <c r="Z194" s="85"/>
      <c r="AA194" s="86">
        <v>6.4037022075947199E-3</v>
      </c>
      <c r="AB194" s="87"/>
      <c r="AC194" s="87"/>
      <c r="AD194" s="87"/>
      <c r="AE194" s="88"/>
      <c r="AF194" s="237">
        <v>1</v>
      </c>
      <c r="AG194" s="238"/>
      <c r="AH194" s="237"/>
      <c r="AI194" s="238"/>
      <c r="AJ194" s="237">
        <v>1</v>
      </c>
      <c r="AK194" s="238"/>
      <c r="AL194" s="237"/>
      <c r="AM194" s="238"/>
      <c r="AN194" s="237">
        <v>1</v>
      </c>
      <c r="AO194" s="238"/>
      <c r="AP194" s="237"/>
      <c r="AQ194" s="238"/>
      <c r="AR194" s="237">
        <v>1</v>
      </c>
      <c r="AS194" s="238"/>
      <c r="AT194" s="237"/>
      <c r="AU194" s="238"/>
      <c r="AV194" s="237">
        <v>1</v>
      </c>
      <c r="AW194" s="238"/>
      <c r="AX194" s="237"/>
      <c r="AY194" s="238"/>
      <c r="AZ194" s="237">
        <v>1</v>
      </c>
      <c r="BA194" s="238"/>
      <c r="BB194" s="237"/>
      <c r="BC194" s="313"/>
      <c r="BD194" s="97">
        <v>864536.47</v>
      </c>
      <c r="BE194" s="98"/>
      <c r="BF194" s="98"/>
      <c r="BG194" s="98"/>
      <c r="BH194" s="98"/>
      <c r="BI194" s="99"/>
      <c r="BJ194" s="37"/>
    </row>
    <row r="195" spans="2:62" ht="36" customHeight="1" x14ac:dyDescent="0.2">
      <c r="B195" s="222" t="s">
        <v>720</v>
      </c>
      <c r="C195" s="223"/>
      <c r="D195" s="223"/>
      <c r="E195" s="223"/>
      <c r="F195" s="223"/>
      <c r="G195" s="223"/>
      <c r="H195" s="223"/>
      <c r="I195" s="223"/>
      <c r="J195" s="223"/>
      <c r="K195" s="223"/>
      <c r="L195" s="223"/>
      <c r="M195" s="223"/>
      <c r="N195" s="223"/>
      <c r="O195" s="223"/>
      <c r="P195" s="223"/>
      <c r="Q195" s="223"/>
      <c r="R195" s="223"/>
      <c r="S195" s="223"/>
      <c r="T195" s="224"/>
      <c r="U195" s="60" t="s">
        <v>729</v>
      </c>
      <c r="V195" s="61"/>
      <c r="W195" s="61"/>
      <c r="X195" s="61"/>
      <c r="Y195" s="61"/>
      <c r="Z195" s="62"/>
      <c r="AA195" s="94">
        <v>3.9181991361983562E-3</v>
      </c>
      <c r="AB195" s="95"/>
      <c r="AC195" s="95"/>
      <c r="AD195" s="95"/>
      <c r="AE195" s="96"/>
      <c r="AF195" s="225"/>
      <c r="AG195" s="226"/>
      <c r="AH195" s="225">
        <v>1</v>
      </c>
      <c r="AI195" s="226"/>
      <c r="AJ195" s="216"/>
      <c r="AK195" s="217"/>
      <c r="AL195" s="216">
        <v>1</v>
      </c>
      <c r="AM195" s="217"/>
      <c r="AN195" s="216"/>
      <c r="AO195" s="217"/>
      <c r="AP195" s="216">
        <v>1</v>
      </c>
      <c r="AQ195" s="217"/>
      <c r="AR195" s="216"/>
      <c r="AS195" s="217"/>
      <c r="AT195" s="216">
        <v>1</v>
      </c>
      <c r="AU195" s="217"/>
      <c r="AV195" s="216"/>
      <c r="AW195" s="217"/>
      <c r="AX195" s="216">
        <v>1</v>
      </c>
      <c r="AY195" s="217"/>
      <c r="AZ195" s="216"/>
      <c r="BA195" s="217"/>
      <c r="BB195" s="216">
        <v>1</v>
      </c>
      <c r="BC195" s="227"/>
      <c r="BD195" s="231">
        <v>587336.47</v>
      </c>
      <c r="BE195" s="232"/>
      <c r="BF195" s="232"/>
      <c r="BG195" s="232"/>
      <c r="BH195" s="232"/>
      <c r="BI195" s="233"/>
      <c r="BJ195" s="37"/>
    </row>
    <row r="196" spans="2:62" ht="36" customHeight="1" x14ac:dyDescent="0.2">
      <c r="B196" s="234" t="s">
        <v>721</v>
      </c>
      <c r="C196" s="235"/>
      <c r="D196" s="235"/>
      <c r="E196" s="235"/>
      <c r="F196" s="235"/>
      <c r="G196" s="235"/>
      <c r="H196" s="235"/>
      <c r="I196" s="235"/>
      <c r="J196" s="235"/>
      <c r="K196" s="235"/>
      <c r="L196" s="235"/>
      <c r="M196" s="235"/>
      <c r="N196" s="235"/>
      <c r="O196" s="235"/>
      <c r="P196" s="235"/>
      <c r="Q196" s="235"/>
      <c r="R196" s="235"/>
      <c r="S196" s="235"/>
      <c r="T196" s="236"/>
      <c r="U196" s="83" t="s">
        <v>730</v>
      </c>
      <c r="V196" s="84"/>
      <c r="W196" s="84"/>
      <c r="X196" s="84"/>
      <c r="Y196" s="84"/>
      <c r="Z196" s="85"/>
      <c r="AA196" s="86">
        <v>2.2563104753691811E-2</v>
      </c>
      <c r="AB196" s="87"/>
      <c r="AC196" s="87"/>
      <c r="AD196" s="87"/>
      <c r="AE196" s="88"/>
      <c r="AF196" s="237">
        <v>1</v>
      </c>
      <c r="AG196" s="238"/>
      <c r="AH196" s="237">
        <v>1</v>
      </c>
      <c r="AI196" s="238"/>
      <c r="AJ196" s="237">
        <v>1</v>
      </c>
      <c r="AK196" s="238"/>
      <c r="AL196" s="237">
        <v>1</v>
      </c>
      <c r="AM196" s="238"/>
      <c r="AN196" s="237">
        <v>1</v>
      </c>
      <c r="AO196" s="238"/>
      <c r="AP196" s="237">
        <v>1</v>
      </c>
      <c r="AQ196" s="238"/>
      <c r="AR196" s="237">
        <v>1</v>
      </c>
      <c r="AS196" s="238"/>
      <c r="AT196" s="237">
        <v>1</v>
      </c>
      <c r="AU196" s="238"/>
      <c r="AV196" s="237">
        <v>1</v>
      </c>
      <c r="AW196" s="238"/>
      <c r="AX196" s="237">
        <v>1</v>
      </c>
      <c r="AY196" s="238"/>
      <c r="AZ196" s="237">
        <v>1</v>
      </c>
      <c r="BA196" s="238"/>
      <c r="BB196" s="237">
        <v>1</v>
      </c>
      <c r="BC196" s="313"/>
      <c r="BD196" s="97">
        <v>3624480</v>
      </c>
      <c r="BE196" s="98"/>
      <c r="BF196" s="98"/>
      <c r="BG196" s="98"/>
      <c r="BH196" s="98"/>
      <c r="BI196" s="99"/>
      <c r="BJ196" s="37"/>
    </row>
    <row r="197" spans="2:62" ht="36" customHeight="1" x14ac:dyDescent="0.2">
      <c r="B197" s="222" t="s">
        <v>740</v>
      </c>
      <c r="C197" s="223"/>
      <c r="D197" s="223"/>
      <c r="E197" s="223"/>
      <c r="F197" s="223"/>
      <c r="G197" s="223"/>
      <c r="H197" s="223"/>
      <c r="I197" s="223"/>
      <c r="J197" s="223"/>
      <c r="K197" s="223"/>
      <c r="L197" s="223"/>
      <c r="M197" s="223"/>
      <c r="N197" s="223"/>
      <c r="O197" s="223"/>
      <c r="P197" s="223"/>
      <c r="Q197" s="223"/>
      <c r="R197" s="223"/>
      <c r="S197" s="223"/>
      <c r="T197" s="224"/>
      <c r="U197" s="60" t="s">
        <v>731</v>
      </c>
      <c r="V197" s="61"/>
      <c r="W197" s="61"/>
      <c r="X197" s="61"/>
      <c r="Y197" s="61"/>
      <c r="Z197" s="62"/>
      <c r="AA197" s="94">
        <v>2.1212599455777037E-3</v>
      </c>
      <c r="AB197" s="95"/>
      <c r="AC197" s="95"/>
      <c r="AD197" s="95"/>
      <c r="AE197" s="96"/>
      <c r="AF197" s="225"/>
      <c r="AG197" s="226"/>
      <c r="AH197" s="225"/>
      <c r="AI197" s="226"/>
      <c r="AJ197" s="216">
        <v>1</v>
      </c>
      <c r="AK197" s="217"/>
      <c r="AL197" s="216"/>
      <c r="AM197" s="217"/>
      <c r="AN197" s="216"/>
      <c r="AO197" s="217"/>
      <c r="AP197" s="216">
        <v>1</v>
      </c>
      <c r="AQ197" s="217"/>
      <c r="AR197" s="216"/>
      <c r="AS197" s="217"/>
      <c r="AT197" s="216"/>
      <c r="AU197" s="217"/>
      <c r="AV197" s="216">
        <v>1</v>
      </c>
      <c r="AW197" s="217"/>
      <c r="AX197" s="216"/>
      <c r="AY197" s="217"/>
      <c r="AZ197" s="216"/>
      <c r="BA197" s="217"/>
      <c r="BB197" s="216">
        <v>1</v>
      </c>
      <c r="BC197" s="227"/>
      <c r="BD197" s="231">
        <v>374997.65</v>
      </c>
      <c r="BE197" s="232"/>
      <c r="BF197" s="232"/>
      <c r="BG197" s="232"/>
      <c r="BH197" s="232"/>
      <c r="BI197" s="233"/>
      <c r="BJ197" s="37"/>
    </row>
    <row r="198" spans="2:62" ht="36" customHeight="1" x14ac:dyDescent="0.2">
      <c r="B198" s="234" t="s">
        <v>722</v>
      </c>
      <c r="C198" s="235"/>
      <c r="D198" s="235"/>
      <c r="E198" s="235"/>
      <c r="F198" s="235"/>
      <c r="G198" s="235"/>
      <c r="H198" s="235"/>
      <c r="I198" s="235"/>
      <c r="J198" s="235"/>
      <c r="K198" s="235"/>
      <c r="L198" s="235"/>
      <c r="M198" s="235"/>
      <c r="N198" s="235"/>
      <c r="O198" s="235"/>
      <c r="P198" s="235"/>
      <c r="Q198" s="235"/>
      <c r="R198" s="235"/>
      <c r="S198" s="235"/>
      <c r="T198" s="236"/>
      <c r="U198" s="83" t="s">
        <v>732</v>
      </c>
      <c r="V198" s="84"/>
      <c r="W198" s="84"/>
      <c r="X198" s="84"/>
      <c r="Y198" s="84"/>
      <c r="Z198" s="85"/>
      <c r="AA198" s="86">
        <v>1.4764951377213452E-2</v>
      </c>
      <c r="AB198" s="87"/>
      <c r="AC198" s="87"/>
      <c r="AD198" s="87"/>
      <c r="AE198" s="88"/>
      <c r="AF198" s="237"/>
      <c r="AG198" s="238"/>
      <c r="AH198" s="237">
        <v>1</v>
      </c>
      <c r="AI198" s="238"/>
      <c r="AJ198" s="237"/>
      <c r="AK198" s="238"/>
      <c r="AL198" s="237">
        <v>1</v>
      </c>
      <c r="AM198" s="238"/>
      <c r="AN198" s="237"/>
      <c r="AO198" s="238"/>
      <c r="AP198" s="237">
        <v>1</v>
      </c>
      <c r="AQ198" s="238"/>
      <c r="AR198" s="237"/>
      <c r="AS198" s="238"/>
      <c r="AT198" s="237">
        <v>1</v>
      </c>
      <c r="AU198" s="238"/>
      <c r="AV198" s="237"/>
      <c r="AW198" s="238"/>
      <c r="AX198" s="237">
        <v>1</v>
      </c>
      <c r="AY198" s="238"/>
      <c r="AZ198" s="237"/>
      <c r="BA198" s="238"/>
      <c r="BB198" s="237">
        <v>1</v>
      </c>
      <c r="BC198" s="313"/>
      <c r="BD198" s="97">
        <v>1577583.53</v>
      </c>
      <c r="BE198" s="98"/>
      <c r="BF198" s="98"/>
      <c r="BG198" s="98"/>
      <c r="BH198" s="98"/>
      <c r="BI198" s="99"/>
      <c r="BJ198" s="37"/>
    </row>
    <row r="199" spans="2:62" ht="36" customHeight="1" x14ac:dyDescent="0.2">
      <c r="B199" s="222" t="s">
        <v>723</v>
      </c>
      <c r="C199" s="223"/>
      <c r="D199" s="223"/>
      <c r="E199" s="223"/>
      <c r="F199" s="223"/>
      <c r="G199" s="223"/>
      <c r="H199" s="223"/>
      <c r="I199" s="223"/>
      <c r="J199" s="223"/>
      <c r="K199" s="223"/>
      <c r="L199" s="223"/>
      <c r="M199" s="223"/>
      <c r="N199" s="223"/>
      <c r="O199" s="223"/>
      <c r="P199" s="223"/>
      <c r="Q199" s="223"/>
      <c r="R199" s="223"/>
      <c r="S199" s="223"/>
      <c r="T199" s="224"/>
      <c r="U199" s="60" t="s">
        <v>733</v>
      </c>
      <c r="V199" s="61"/>
      <c r="W199" s="61"/>
      <c r="X199" s="61"/>
      <c r="Y199" s="61"/>
      <c r="Z199" s="62"/>
      <c r="AA199" s="94">
        <v>2.9645159920863406E-3</v>
      </c>
      <c r="AB199" s="95"/>
      <c r="AC199" s="95"/>
      <c r="AD199" s="95"/>
      <c r="AE199" s="96"/>
      <c r="AF199" s="225"/>
      <c r="AG199" s="226"/>
      <c r="AH199" s="225">
        <v>1</v>
      </c>
      <c r="AI199" s="226"/>
      <c r="AJ199" s="216"/>
      <c r="AK199" s="217"/>
      <c r="AL199" s="216">
        <v>1</v>
      </c>
      <c r="AM199" s="217"/>
      <c r="AN199" s="216"/>
      <c r="AO199" s="217"/>
      <c r="AP199" s="216">
        <v>1</v>
      </c>
      <c r="AQ199" s="217"/>
      <c r="AR199" s="216"/>
      <c r="AS199" s="217"/>
      <c r="AT199" s="216">
        <v>1</v>
      </c>
      <c r="AU199" s="217"/>
      <c r="AV199" s="216"/>
      <c r="AW199" s="217"/>
      <c r="AX199" s="216">
        <v>1</v>
      </c>
      <c r="AY199" s="217"/>
      <c r="AZ199" s="216"/>
      <c r="BA199" s="217"/>
      <c r="BB199" s="216">
        <v>1</v>
      </c>
      <c r="BC199" s="227"/>
      <c r="BD199" s="231">
        <v>477000</v>
      </c>
      <c r="BE199" s="232"/>
      <c r="BF199" s="232"/>
      <c r="BG199" s="232"/>
      <c r="BH199" s="232"/>
      <c r="BI199" s="233"/>
      <c r="BJ199" s="37"/>
    </row>
    <row r="200" spans="2:62" ht="36" customHeight="1" x14ac:dyDescent="0.2">
      <c r="B200" s="234" t="s">
        <v>724</v>
      </c>
      <c r="C200" s="235"/>
      <c r="D200" s="235"/>
      <c r="E200" s="235"/>
      <c r="F200" s="235"/>
      <c r="G200" s="235"/>
      <c r="H200" s="235"/>
      <c r="I200" s="235"/>
      <c r="J200" s="235"/>
      <c r="K200" s="235"/>
      <c r="L200" s="235"/>
      <c r="M200" s="235"/>
      <c r="N200" s="235"/>
      <c r="O200" s="235"/>
      <c r="P200" s="235"/>
      <c r="Q200" s="235"/>
      <c r="R200" s="235"/>
      <c r="S200" s="235"/>
      <c r="T200" s="236"/>
      <c r="U200" s="83" t="s">
        <v>734</v>
      </c>
      <c r="V200" s="84"/>
      <c r="W200" s="84"/>
      <c r="X200" s="84"/>
      <c r="Y200" s="84"/>
      <c r="Z200" s="85"/>
      <c r="AA200" s="86">
        <v>1.3772421101103612E-2</v>
      </c>
      <c r="AB200" s="87"/>
      <c r="AC200" s="87"/>
      <c r="AD200" s="87"/>
      <c r="AE200" s="88"/>
      <c r="AF200" s="237">
        <v>2</v>
      </c>
      <c r="AG200" s="238"/>
      <c r="AH200" s="237">
        <v>6</v>
      </c>
      <c r="AI200" s="238"/>
      <c r="AJ200" s="237">
        <v>3</v>
      </c>
      <c r="AK200" s="238"/>
      <c r="AL200" s="237">
        <v>6</v>
      </c>
      <c r="AM200" s="238"/>
      <c r="AN200" s="237">
        <v>2</v>
      </c>
      <c r="AO200" s="238"/>
      <c r="AP200" s="237">
        <v>7</v>
      </c>
      <c r="AQ200" s="238"/>
      <c r="AR200" s="237">
        <v>2</v>
      </c>
      <c r="AS200" s="238"/>
      <c r="AT200" s="237">
        <v>6</v>
      </c>
      <c r="AU200" s="238"/>
      <c r="AV200" s="237">
        <v>3</v>
      </c>
      <c r="AW200" s="238"/>
      <c r="AX200" s="237">
        <v>6</v>
      </c>
      <c r="AY200" s="238"/>
      <c r="AZ200" s="237">
        <v>2</v>
      </c>
      <c r="BA200" s="238"/>
      <c r="BB200" s="237">
        <v>7</v>
      </c>
      <c r="BC200" s="238"/>
      <c r="BD200" s="97">
        <v>2334540</v>
      </c>
      <c r="BE200" s="98"/>
      <c r="BF200" s="98"/>
      <c r="BG200" s="98"/>
      <c r="BH200" s="98"/>
      <c r="BI200" s="99"/>
      <c r="BJ200" s="37"/>
    </row>
    <row r="201" spans="2:62" ht="36" customHeight="1" x14ac:dyDescent="0.2">
      <c r="B201" s="222" t="s">
        <v>725</v>
      </c>
      <c r="C201" s="223"/>
      <c r="D201" s="223"/>
      <c r="E201" s="223"/>
      <c r="F201" s="223"/>
      <c r="G201" s="223"/>
      <c r="H201" s="223"/>
      <c r="I201" s="223"/>
      <c r="J201" s="223"/>
      <c r="K201" s="223"/>
      <c r="L201" s="223"/>
      <c r="M201" s="223"/>
      <c r="N201" s="223"/>
      <c r="O201" s="223"/>
      <c r="P201" s="223"/>
      <c r="Q201" s="223"/>
      <c r="R201" s="223"/>
      <c r="S201" s="223"/>
      <c r="T201" s="224"/>
      <c r="U201" s="60" t="s">
        <v>735</v>
      </c>
      <c r="V201" s="61"/>
      <c r="W201" s="61"/>
      <c r="X201" s="61"/>
      <c r="Y201" s="61"/>
      <c r="Z201" s="62"/>
      <c r="AA201" s="94">
        <v>3.2889810450536336E-2</v>
      </c>
      <c r="AB201" s="95"/>
      <c r="AC201" s="95"/>
      <c r="AD201" s="95"/>
      <c r="AE201" s="96"/>
      <c r="AF201" s="60">
        <v>1</v>
      </c>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2"/>
      <c r="BD201" s="231">
        <v>7901520</v>
      </c>
      <c r="BE201" s="232"/>
      <c r="BF201" s="232"/>
      <c r="BG201" s="232"/>
      <c r="BH201" s="232"/>
      <c r="BI201" s="233"/>
      <c r="BJ201" s="37"/>
    </row>
    <row r="202" spans="2:62" ht="36" customHeight="1" x14ac:dyDescent="0.2">
      <c r="B202" s="234" t="s">
        <v>433</v>
      </c>
      <c r="C202" s="235"/>
      <c r="D202" s="235"/>
      <c r="E202" s="235"/>
      <c r="F202" s="235"/>
      <c r="G202" s="235"/>
      <c r="H202" s="235"/>
      <c r="I202" s="235"/>
      <c r="J202" s="235"/>
      <c r="K202" s="235"/>
      <c r="L202" s="235"/>
      <c r="M202" s="235"/>
      <c r="N202" s="235"/>
      <c r="O202" s="235"/>
      <c r="P202" s="235"/>
      <c r="Q202" s="235"/>
      <c r="R202" s="235"/>
      <c r="S202" s="235"/>
      <c r="T202" s="236"/>
      <c r="U202" s="83" t="s">
        <v>736</v>
      </c>
      <c r="V202" s="84"/>
      <c r="W202" s="84"/>
      <c r="X202" s="84"/>
      <c r="Y202" s="84"/>
      <c r="Z202" s="85"/>
      <c r="AA202" s="86">
        <v>1.5156607261158157E-2</v>
      </c>
      <c r="AB202" s="87"/>
      <c r="AC202" s="87"/>
      <c r="AD202" s="87"/>
      <c r="AE202" s="88"/>
      <c r="AF202" s="237">
        <v>2</v>
      </c>
      <c r="AG202" s="238"/>
      <c r="AH202" s="237">
        <v>6</v>
      </c>
      <c r="AI202" s="238"/>
      <c r="AJ202" s="237">
        <v>3</v>
      </c>
      <c r="AK202" s="238"/>
      <c r="AL202" s="237">
        <v>6</v>
      </c>
      <c r="AM202" s="238"/>
      <c r="AN202" s="237">
        <v>2</v>
      </c>
      <c r="AO202" s="238"/>
      <c r="AP202" s="237">
        <v>7</v>
      </c>
      <c r="AQ202" s="238"/>
      <c r="AR202" s="237">
        <v>2</v>
      </c>
      <c r="AS202" s="238"/>
      <c r="AT202" s="237">
        <v>6</v>
      </c>
      <c r="AU202" s="238"/>
      <c r="AV202" s="237">
        <v>3</v>
      </c>
      <c r="AW202" s="238"/>
      <c r="AX202" s="237">
        <v>6</v>
      </c>
      <c r="AY202" s="238"/>
      <c r="AZ202" s="237">
        <v>2</v>
      </c>
      <c r="BA202" s="238"/>
      <c r="BB202" s="237">
        <v>7</v>
      </c>
      <c r="BC202" s="238"/>
      <c r="BD202" s="97">
        <v>2728929.41</v>
      </c>
      <c r="BE202" s="98"/>
      <c r="BF202" s="98"/>
      <c r="BG202" s="98"/>
      <c r="BH202" s="98"/>
      <c r="BI202" s="99"/>
      <c r="BJ202" s="37"/>
    </row>
    <row r="203" spans="2:62" ht="18.75" customHeight="1" x14ac:dyDescent="0.2">
      <c r="B203" s="222" t="s">
        <v>726</v>
      </c>
      <c r="C203" s="223"/>
      <c r="D203" s="223"/>
      <c r="E203" s="223"/>
      <c r="F203" s="223"/>
      <c r="G203" s="223"/>
      <c r="H203" s="223"/>
      <c r="I203" s="223"/>
      <c r="J203" s="223"/>
      <c r="K203" s="223"/>
      <c r="L203" s="223"/>
      <c r="M203" s="223"/>
      <c r="N203" s="223"/>
      <c r="O203" s="223"/>
      <c r="P203" s="223"/>
      <c r="Q203" s="223"/>
      <c r="R203" s="223"/>
      <c r="S203" s="223"/>
      <c r="T203" s="224"/>
      <c r="U203" s="60" t="s">
        <v>737</v>
      </c>
      <c r="V203" s="61"/>
      <c r="W203" s="61"/>
      <c r="X203" s="61"/>
      <c r="Y203" s="61"/>
      <c r="Z203" s="62"/>
      <c r="AA203" s="94">
        <v>3.4127909629200925E-2</v>
      </c>
      <c r="AB203" s="95"/>
      <c r="AC203" s="95"/>
      <c r="AD203" s="95"/>
      <c r="AE203" s="96"/>
      <c r="AF203" s="225">
        <v>1</v>
      </c>
      <c r="AG203" s="226"/>
      <c r="AH203" s="225"/>
      <c r="AI203" s="226"/>
      <c r="AJ203" s="216"/>
      <c r="AK203" s="217"/>
      <c r="AL203" s="216">
        <v>1</v>
      </c>
      <c r="AM203" s="217"/>
      <c r="AN203" s="216"/>
      <c r="AO203" s="217"/>
      <c r="AP203" s="216"/>
      <c r="AQ203" s="217"/>
      <c r="AR203" s="216">
        <v>1</v>
      </c>
      <c r="AS203" s="217"/>
      <c r="AT203" s="216"/>
      <c r="AU203" s="217"/>
      <c r="AV203" s="216"/>
      <c r="AW203" s="217"/>
      <c r="AX203" s="216">
        <v>1</v>
      </c>
      <c r="AY203" s="217"/>
      <c r="AZ203" s="216"/>
      <c r="BA203" s="217"/>
      <c r="BB203" s="216">
        <v>1</v>
      </c>
      <c r="BC203" s="227"/>
      <c r="BD203" s="231">
        <v>3408435.29</v>
      </c>
      <c r="BE203" s="232"/>
      <c r="BF203" s="232"/>
      <c r="BG203" s="232"/>
      <c r="BH203" s="232"/>
      <c r="BI203" s="233"/>
      <c r="BJ203" s="37"/>
    </row>
    <row r="204" spans="2:62" ht="36" customHeight="1" x14ac:dyDescent="0.2">
      <c r="B204" s="234" t="s">
        <v>741</v>
      </c>
      <c r="C204" s="235"/>
      <c r="D204" s="235"/>
      <c r="E204" s="235"/>
      <c r="F204" s="235"/>
      <c r="G204" s="235"/>
      <c r="H204" s="235"/>
      <c r="I204" s="235"/>
      <c r="J204" s="235"/>
      <c r="K204" s="235"/>
      <c r="L204" s="235"/>
      <c r="M204" s="235"/>
      <c r="N204" s="235"/>
      <c r="O204" s="235"/>
      <c r="P204" s="235"/>
      <c r="Q204" s="235"/>
      <c r="R204" s="235"/>
      <c r="S204" s="235"/>
      <c r="T204" s="236"/>
      <c r="U204" s="83" t="s">
        <v>738</v>
      </c>
      <c r="V204" s="84"/>
      <c r="W204" s="84"/>
      <c r="X204" s="84"/>
      <c r="Y204" s="84"/>
      <c r="Z204" s="85"/>
      <c r="AA204" s="86">
        <v>0</v>
      </c>
      <c r="AB204" s="87"/>
      <c r="AC204" s="87"/>
      <c r="AD204" s="87"/>
      <c r="AE204" s="88"/>
      <c r="AF204" s="83">
        <v>1</v>
      </c>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5"/>
      <c r="BD204" s="97">
        <v>1537849.93</v>
      </c>
      <c r="BE204" s="98"/>
      <c r="BF204" s="98"/>
      <c r="BG204" s="98"/>
      <c r="BH204" s="98"/>
      <c r="BI204" s="99"/>
      <c r="BJ204" s="37"/>
    </row>
    <row r="205" spans="2:62" ht="36" customHeight="1" x14ac:dyDescent="0.2">
      <c r="B205" s="222" t="s">
        <v>878</v>
      </c>
      <c r="C205" s="223"/>
      <c r="D205" s="223"/>
      <c r="E205" s="223"/>
      <c r="F205" s="223"/>
      <c r="G205" s="223"/>
      <c r="H205" s="223"/>
      <c r="I205" s="223"/>
      <c r="J205" s="223"/>
      <c r="K205" s="223"/>
      <c r="L205" s="223"/>
      <c r="M205" s="223"/>
      <c r="N205" s="223"/>
      <c r="O205" s="223"/>
      <c r="P205" s="223"/>
      <c r="Q205" s="223"/>
      <c r="R205" s="223"/>
      <c r="S205" s="223"/>
      <c r="T205" s="224"/>
      <c r="U205" s="60" t="s">
        <v>875</v>
      </c>
      <c r="V205" s="61"/>
      <c r="W205" s="61"/>
      <c r="X205" s="61"/>
      <c r="Y205" s="61"/>
      <c r="Z205" s="62"/>
      <c r="AA205" s="94">
        <v>3.3103050026121973E-3</v>
      </c>
      <c r="AB205" s="95"/>
      <c r="AC205" s="95"/>
      <c r="AD205" s="95"/>
      <c r="AE205" s="96"/>
      <c r="AF205" s="196">
        <v>1</v>
      </c>
      <c r="AG205" s="197"/>
      <c r="AH205" s="197"/>
      <c r="AI205" s="197"/>
      <c r="AJ205" s="197"/>
      <c r="AK205" s="198"/>
      <c r="AL205" s="216"/>
      <c r="AM205" s="217"/>
      <c r="AN205" s="216"/>
      <c r="AO205" s="217"/>
      <c r="AP205" s="216"/>
      <c r="AQ205" s="217"/>
      <c r="AR205" s="216"/>
      <c r="AS205" s="217"/>
      <c r="AT205" s="216"/>
      <c r="AU205" s="217"/>
      <c r="AV205" s="216"/>
      <c r="AW205" s="217"/>
      <c r="AX205" s="199">
        <v>1</v>
      </c>
      <c r="AY205" s="200"/>
      <c r="AZ205" s="200"/>
      <c r="BA205" s="200"/>
      <c r="BB205" s="200"/>
      <c r="BC205" s="201"/>
      <c r="BD205" s="231">
        <v>1855967.06</v>
      </c>
      <c r="BE205" s="232"/>
      <c r="BF205" s="232"/>
      <c r="BG205" s="232"/>
      <c r="BH205" s="232"/>
      <c r="BI205" s="233"/>
      <c r="BJ205" s="37"/>
    </row>
    <row r="206" spans="2:62" ht="36" customHeight="1" x14ac:dyDescent="0.2">
      <c r="B206" s="234" t="s">
        <v>882</v>
      </c>
      <c r="C206" s="235"/>
      <c r="D206" s="235"/>
      <c r="E206" s="235"/>
      <c r="F206" s="235"/>
      <c r="G206" s="235"/>
      <c r="H206" s="235"/>
      <c r="I206" s="235"/>
      <c r="J206" s="235"/>
      <c r="K206" s="235"/>
      <c r="L206" s="235"/>
      <c r="M206" s="235"/>
      <c r="N206" s="235"/>
      <c r="O206" s="235"/>
      <c r="P206" s="235"/>
      <c r="Q206" s="235"/>
      <c r="R206" s="235"/>
      <c r="S206" s="235"/>
      <c r="T206" s="236"/>
      <c r="U206" s="83" t="s">
        <v>876</v>
      </c>
      <c r="V206" s="84"/>
      <c r="W206" s="84"/>
      <c r="X206" s="84"/>
      <c r="Y206" s="84"/>
      <c r="Z206" s="85"/>
      <c r="AA206" s="86">
        <v>4.1938269357955367E-2</v>
      </c>
      <c r="AB206" s="87"/>
      <c r="AC206" s="87"/>
      <c r="AD206" s="87"/>
      <c r="AE206" s="88"/>
      <c r="AF206" s="237"/>
      <c r="AG206" s="238"/>
      <c r="AH206" s="237"/>
      <c r="AI206" s="238"/>
      <c r="AJ206" s="237"/>
      <c r="AK206" s="238"/>
      <c r="AL206" s="83">
        <v>1</v>
      </c>
      <c r="AM206" s="84"/>
      <c r="AN206" s="84"/>
      <c r="AO206" s="84"/>
      <c r="AP206" s="84"/>
      <c r="AQ206" s="84"/>
      <c r="AR206" s="84"/>
      <c r="AS206" s="84"/>
      <c r="AT206" s="84"/>
      <c r="AU206" s="84"/>
      <c r="AV206" s="84"/>
      <c r="AW206" s="84"/>
      <c r="AX206" s="84"/>
      <c r="AY206" s="84"/>
      <c r="AZ206" s="84"/>
      <c r="BA206" s="84"/>
      <c r="BB206" s="84"/>
      <c r="BC206" s="85"/>
      <c r="BD206" s="97">
        <v>23513255.25</v>
      </c>
      <c r="BE206" s="98"/>
      <c r="BF206" s="98"/>
      <c r="BG206" s="98"/>
      <c r="BH206" s="98"/>
      <c r="BI206" s="99"/>
      <c r="BJ206" s="37"/>
    </row>
    <row r="207" spans="2:62" ht="42" customHeight="1" thickBot="1" x14ac:dyDescent="0.25">
      <c r="B207" s="222" t="s">
        <v>883</v>
      </c>
      <c r="C207" s="223"/>
      <c r="D207" s="223"/>
      <c r="E207" s="223"/>
      <c r="F207" s="223"/>
      <c r="G207" s="223"/>
      <c r="H207" s="223"/>
      <c r="I207" s="223"/>
      <c r="J207" s="223"/>
      <c r="K207" s="223"/>
      <c r="L207" s="223"/>
      <c r="M207" s="223"/>
      <c r="N207" s="223"/>
      <c r="O207" s="223"/>
      <c r="P207" s="223"/>
      <c r="Q207" s="223"/>
      <c r="R207" s="223"/>
      <c r="S207" s="223"/>
      <c r="T207" s="224"/>
      <c r="U207" s="60" t="s">
        <v>877</v>
      </c>
      <c r="V207" s="61"/>
      <c r="W207" s="61"/>
      <c r="X207" s="61"/>
      <c r="Y207" s="61"/>
      <c r="Z207" s="62"/>
      <c r="AA207" s="190">
        <v>7.2913615453275676E-5</v>
      </c>
      <c r="AB207" s="191"/>
      <c r="AC207" s="191"/>
      <c r="AD207" s="191"/>
      <c r="AE207" s="192"/>
      <c r="AF207" s="225"/>
      <c r="AG207" s="226"/>
      <c r="AH207" s="225"/>
      <c r="AI207" s="226"/>
      <c r="AJ207" s="216"/>
      <c r="AK207" s="217"/>
      <c r="AL207" s="216"/>
      <c r="AM207" s="217"/>
      <c r="AN207" s="216"/>
      <c r="AO207" s="217"/>
      <c r="AP207" s="216"/>
      <c r="AQ207" s="217"/>
      <c r="AR207" s="216"/>
      <c r="AS207" s="217"/>
      <c r="AT207" s="216"/>
      <c r="AU207" s="217"/>
      <c r="AV207" s="216">
        <v>1</v>
      </c>
      <c r="AW207" s="217"/>
      <c r="AX207" s="216"/>
      <c r="AY207" s="217"/>
      <c r="AZ207" s="216"/>
      <c r="BA207" s="217"/>
      <c r="BB207" s="216"/>
      <c r="BC207" s="227"/>
      <c r="BD207" s="228">
        <v>40880</v>
      </c>
      <c r="BE207" s="229"/>
      <c r="BF207" s="229"/>
      <c r="BG207" s="229"/>
      <c r="BH207" s="229"/>
      <c r="BI207" s="230"/>
      <c r="BJ207" s="37"/>
    </row>
    <row r="208" spans="2:62" ht="18" customHeight="1" thickBot="1" x14ac:dyDescent="0.25">
      <c r="B208" s="63" t="s">
        <v>33</v>
      </c>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78">
        <f>SUM(BD146:BI207)</f>
        <v>186261900.91</v>
      </c>
      <c r="BE208" s="64"/>
      <c r="BF208" s="64"/>
      <c r="BG208" s="64"/>
      <c r="BH208" s="64"/>
      <c r="BI208" s="79"/>
    </row>
    <row r="209" spans="2:61" ht="18" customHeight="1" thickBot="1" x14ac:dyDescent="0.25">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2"/>
      <c r="BE209" s="31"/>
      <c r="BF209" s="31"/>
      <c r="BG209" s="31"/>
      <c r="BH209" s="31"/>
      <c r="BI209" s="31"/>
    </row>
    <row r="210" spans="2:61" ht="18" customHeight="1" thickBot="1" x14ac:dyDescent="0.25">
      <c r="B210" s="63" t="s">
        <v>34</v>
      </c>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78">
        <f>+BD56+BD132+BD208</f>
        <v>4462317380.2700005</v>
      </c>
      <c r="BE210" s="64"/>
      <c r="BF210" s="64"/>
      <c r="BG210" s="64"/>
      <c r="BH210" s="64"/>
      <c r="BI210" s="79"/>
    </row>
    <row r="217" spans="2:61" ht="18" customHeight="1" x14ac:dyDescent="0.2">
      <c r="C217" s="27"/>
    </row>
    <row r="218" spans="2:61" ht="18" customHeight="1" x14ac:dyDescent="0.2">
      <c r="C218" s="27"/>
    </row>
    <row r="219" spans="2:61" ht="18" customHeight="1" x14ac:dyDescent="0.2">
      <c r="C219" s="27"/>
    </row>
    <row r="220" spans="2:61" ht="18" customHeight="1" x14ac:dyDescent="0.2">
      <c r="C220" s="27"/>
    </row>
    <row r="222" spans="2:61" ht="18" customHeight="1" x14ac:dyDescent="0.2">
      <c r="C222" s="27"/>
    </row>
    <row r="224" spans="2:61" ht="18" customHeight="1" x14ac:dyDescent="0.2">
      <c r="C224" s="27"/>
    </row>
    <row r="228" spans="3:3" ht="18" customHeight="1" x14ac:dyDescent="0.2">
      <c r="C228" s="27"/>
    </row>
    <row r="229" spans="3:3" ht="18" customHeight="1" x14ac:dyDescent="0.2">
      <c r="C229" s="27"/>
    </row>
    <row r="231" spans="3:3" ht="18" customHeight="1" x14ac:dyDescent="0.2">
      <c r="C231" s="27"/>
    </row>
    <row r="232" spans="3:3" ht="18" customHeight="1" x14ac:dyDescent="0.2">
      <c r="C232" s="27"/>
    </row>
    <row r="233" spans="3:3" ht="18" customHeight="1" x14ac:dyDescent="0.2">
      <c r="C233" s="28"/>
    </row>
    <row r="236" spans="3:3" ht="18" customHeight="1" x14ac:dyDescent="0.2">
      <c r="C236" s="27"/>
    </row>
    <row r="237" spans="3:3" ht="18" customHeight="1" x14ac:dyDescent="0.2">
      <c r="C237" s="28"/>
    </row>
    <row r="238" spans="3:3" ht="18" customHeight="1" x14ac:dyDescent="0.2">
      <c r="C238" s="28"/>
    </row>
  </sheetData>
  <sheetProtection algorithmName="SHA-512" hashValue="HpllJECeY1qVhgV42pIAtzpkRBKOs9otwZHvJXWj+DMWb1kQgzg7F0l6xMIDHFT/CKVNvFJqWjwg4UfwFDlFNg==" saltValue="UKgkoPvDxQr1BHnWbbNdzA==" spinCount="100000" sheet="1" objects="1" scenarios="1" formatRows="0"/>
  <mergeCells count="2178">
    <mergeCell ref="AF204:BC204"/>
    <mergeCell ref="AR194:AS194"/>
    <mergeCell ref="AT194:AU194"/>
    <mergeCell ref="AV194:AW194"/>
    <mergeCell ref="B168:T168"/>
    <mergeCell ref="U168:Z168"/>
    <mergeCell ref="AA168:AE168"/>
    <mergeCell ref="AF168:AG168"/>
    <mergeCell ref="AP200:AQ200"/>
    <mergeCell ref="AR200:AS200"/>
    <mergeCell ref="AT200:AU200"/>
    <mergeCell ref="AV200:AW200"/>
    <mergeCell ref="AX200:AY200"/>
    <mergeCell ref="AZ200:BA200"/>
    <mergeCell ref="BB200:BC200"/>
    <mergeCell ref="AP198:AQ198"/>
    <mergeCell ref="AR198:AS198"/>
    <mergeCell ref="AT198:AU198"/>
    <mergeCell ref="AV198:AW198"/>
    <mergeCell ref="AX198:AY198"/>
    <mergeCell ref="AZ198:BA198"/>
    <mergeCell ref="AH168:AI168"/>
    <mergeCell ref="AJ168:AK168"/>
    <mergeCell ref="AL168:AM168"/>
    <mergeCell ref="AN168:AO168"/>
    <mergeCell ref="AP168:AQ168"/>
    <mergeCell ref="AR168:AS168"/>
    <mergeCell ref="AR202:AS202"/>
    <mergeCell ref="AT202:AU202"/>
    <mergeCell ref="AV202:AW202"/>
    <mergeCell ref="AX202:AY202"/>
    <mergeCell ref="AZ202:BA202"/>
    <mergeCell ref="AF153:BC153"/>
    <mergeCell ref="AF41:BC41"/>
    <mergeCell ref="AF42:BC42"/>
    <mergeCell ref="AF190:BC190"/>
    <mergeCell ref="AF201:BC201"/>
    <mergeCell ref="BD200:BI200"/>
    <mergeCell ref="BD203:BI203"/>
    <mergeCell ref="B201:T201"/>
    <mergeCell ref="U201:Z201"/>
    <mergeCell ref="AA201:AE201"/>
    <mergeCell ref="BD201:BI201"/>
    <mergeCell ref="B202:T202"/>
    <mergeCell ref="U202:Z202"/>
    <mergeCell ref="AA202:AE202"/>
    <mergeCell ref="AF202:AG202"/>
    <mergeCell ref="AH202:AI202"/>
    <mergeCell ref="AJ202:AK202"/>
    <mergeCell ref="AL202:AM202"/>
    <mergeCell ref="AN202:AO202"/>
    <mergeCell ref="BD202:BI202"/>
    <mergeCell ref="B203:T203"/>
    <mergeCell ref="U203:Z203"/>
    <mergeCell ref="U200:Z200"/>
    <mergeCell ref="AA203:AE203"/>
    <mergeCell ref="AF203:AG203"/>
    <mergeCell ref="AJ199:AK199"/>
    <mergeCell ref="AL199:AM199"/>
    <mergeCell ref="AN199:AO199"/>
    <mergeCell ref="AP199:AQ199"/>
    <mergeCell ref="AR199:AS199"/>
    <mergeCell ref="AT199:AU199"/>
    <mergeCell ref="AV199:AW199"/>
    <mergeCell ref="AH203:AI203"/>
    <mergeCell ref="AJ203:AK203"/>
    <mergeCell ref="AL203:AM203"/>
    <mergeCell ref="AN203:AO203"/>
    <mergeCell ref="AP203:AQ203"/>
    <mergeCell ref="AR203:AS203"/>
    <mergeCell ref="AT203:AU203"/>
    <mergeCell ref="AV203:AW203"/>
    <mergeCell ref="AX203:AY203"/>
    <mergeCell ref="AZ203:BA203"/>
    <mergeCell ref="BB203:BC203"/>
    <mergeCell ref="AP202:AQ202"/>
    <mergeCell ref="B199:T199"/>
    <mergeCell ref="U199:Z199"/>
    <mergeCell ref="AA199:AE199"/>
    <mergeCell ref="AF199:AG199"/>
    <mergeCell ref="AH199:AI199"/>
    <mergeCell ref="AX199:AY199"/>
    <mergeCell ref="AZ199:BA199"/>
    <mergeCell ref="BB199:BC199"/>
    <mergeCell ref="BB202:BC202"/>
    <mergeCell ref="AA200:AE200"/>
    <mergeCell ref="AF200:AG200"/>
    <mergeCell ref="AH200:AI200"/>
    <mergeCell ref="B196:T196"/>
    <mergeCell ref="U196:Z196"/>
    <mergeCell ref="AA196:AE196"/>
    <mergeCell ref="AF196:AG196"/>
    <mergeCell ref="AH196:AI196"/>
    <mergeCell ref="AJ196:AK196"/>
    <mergeCell ref="AL196:AM196"/>
    <mergeCell ref="AN196:AO196"/>
    <mergeCell ref="AT196:AU196"/>
    <mergeCell ref="AV196:AW196"/>
    <mergeCell ref="BB197:BC197"/>
    <mergeCell ref="BD197:BI197"/>
    <mergeCell ref="B198:T198"/>
    <mergeCell ref="B197:T197"/>
    <mergeCell ref="U197:Z197"/>
    <mergeCell ref="AA197:AE197"/>
    <mergeCell ref="AF197:AG197"/>
    <mergeCell ref="AH197:AI197"/>
    <mergeCell ref="AX196:AY196"/>
    <mergeCell ref="AZ196:BA196"/>
    <mergeCell ref="BB196:BC196"/>
    <mergeCell ref="AR197:AS197"/>
    <mergeCell ref="AT197:AU197"/>
    <mergeCell ref="AV197:AW197"/>
    <mergeCell ref="AX197:AY197"/>
    <mergeCell ref="AZ197:BA197"/>
    <mergeCell ref="U198:Z198"/>
    <mergeCell ref="AA198:AE198"/>
    <mergeCell ref="AF198:AG198"/>
    <mergeCell ref="AH198:AI198"/>
    <mergeCell ref="AJ198:AK198"/>
    <mergeCell ref="AL198:AM198"/>
    <mergeCell ref="U195:Z195"/>
    <mergeCell ref="AA195:AE195"/>
    <mergeCell ref="AF195:AG195"/>
    <mergeCell ref="AH195:AI195"/>
    <mergeCell ref="AJ195:AK195"/>
    <mergeCell ref="AL195:AM195"/>
    <mergeCell ref="AN195:AO195"/>
    <mergeCell ref="AP195:AQ195"/>
    <mergeCell ref="AR195:AS195"/>
    <mergeCell ref="AT195:AU195"/>
    <mergeCell ref="AV195:AW195"/>
    <mergeCell ref="AX195:AY195"/>
    <mergeCell ref="AZ195:BA195"/>
    <mergeCell ref="BB195:BC195"/>
    <mergeCell ref="BD199:BI199"/>
    <mergeCell ref="BD198:BI198"/>
    <mergeCell ref="BB198:BC198"/>
    <mergeCell ref="BD195:BI195"/>
    <mergeCell ref="AN198:AO198"/>
    <mergeCell ref="BD196:BI196"/>
    <mergeCell ref="AP196:AQ196"/>
    <mergeCell ref="AR196:AS196"/>
    <mergeCell ref="B193:T193"/>
    <mergeCell ref="U193:Z193"/>
    <mergeCell ref="AA193:AE193"/>
    <mergeCell ref="AF193:AG193"/>
    <mergeCell ref="AH193:AI193"/>
    <mergeCell ref="AJ193:AK193"/>
    <mergeCell ref="AL193:AM193"/>
    <mergeCell ref="AN193:AO193"/>
    <mergeCell ref="AP193:AQ193"/>
    <mergeCell ref="AR193:AS193"/>
    <mergeCell ref="AT193:AU193"/>
    <mergeCell ref="AV193:AW193"/>
    <mergeCell ref="AX193:AY193"/>
    <mergeCell ref="AZ193:BA193"/>
    <mergeCell ref="BB193:BC193"/>
    <mergeCell ref="BD193:BI193"/>
    <mergeCell ref="B194:T194"/>
    <mergeCell ref="U194:Z194"/>
    <mergeCell ref="AA194:AE194"/>
    <mergeCell ref="AF194:AG194"/>
    <mergeCell ref="AH194:AI194"/>
    <mergeCell ref="AJ194:AK194"/>
    <mergeCell ref="AL194:AM194"/>
    <mergeCell ref="AN194:AO194"/>
    <mergeCell ref="AX194:AY194"/>
    <mergeCell ref="AZ194:BA194"/>
    <mergeCell ref="BB194:BC194"/>
    <mergeCell ref="BD194:BI194"/>
    <mergeCell ref="B195:T195"/>
    <mergeCell ref="B188:T188"/>
    <mergeCell ref="U188:Z188"/>
    <mergeCell ref="AA188:AE188"/>
    <mergeCell ref="AF188:AG188"/>
    <mergeCell ref="AH188:AI188"/>
    <mergeCell ref="AJ188:AK188"/>
    <mergeCell ref="AL188:AM188"/>
    <mergeCell ref="AN188:AO188"/>
    <mergeCell ref="AP188:AQ188"/>
    <mergeCell ref="AR188:AS188"/>
    <mergeCell ref="AT188:AU188"/>
    <mergeCell ref="AV188:AW188"/>
    <mergeCell ref="AX188:AY188"/>
    <mergeCell ref="AZ188:BA188"/>
    <mergeCell ref="BB188:BC188"/>
    <mergeCell ref="BD188:BI188"/>
    <mergeCell ref="B192:T192"/>
    <mergeCell ref="U192:Z192"/>
    <mergeCell ref="AA192:AE192"/>
    <mergeCell ref="AF192:AG192"/>
    <mergeCell ref="AH192:AI192"/>
    <mergeCell ref="AJ192:AK192"/>
    <mergeCell ref="AL192:AM192"/>
    <mergeCell ref="AN192:AO192"/>
    <mergeCell ref="AP192:AQ192"/>
    <mergeCell ref="AR192:AS192"/>
    <mergeCell ref="AT192:AU192"/>
    <mergeCell ref="AV192:AW192"/>
    <mergeCell ref="AX192:AY192"/>
    <mergeCell ref="AZ192:BA192"/>
    <mergeCell ref="BB192:BC192"/>
    <mergeCell ref="BD192:BI192"/>
    <mergeCell ref="B186:T186"/>
    <mergeCell ref="U186:Z186"/>
    <mergeCell ref="AA186:AE186"/>
    <mergeCell ref="AF186:AG186"/>
    <mergeCell ref="AH186:AI186"/>
    <mergeCell ref="AJ186:AK186"/>
    <mergeCell ref="AL186:AM186"/>
    <mergeCell ref="AN186:AO186"/>
    <mergeCell ref="AP186:AQ186"/>
    <mergeCell ref="AR186:AS186"/>
    <mergeCell ref="AT186:AU186"/>
    <mergeCell ref="AV186:AW186"/>
    <mergeCell ref="AX186:AY186"/>
    <mergeCell ref="AZ186:BA186"/>
    <mergeCell ref="BB186:BC186"/>
    <mergeCell ref="BD186:BI186"/>
    <mergeCell ref="B187:T187"/>
    <mergeCell ref="U187:Z187"/>
    <mergeCell ref="AA187:AE187"/>
    <mergeCell ref="AF187:AG187"/>
    <mergeCell ref="AH187:AI187"/>
    <mergeCell ref="AJ187:AK187"/>
    <mergeCell ref="AL187:AM187"/>
    <mergeCell ref="AN187:AO187"/>
    <mergeCell ref="AP187:AQ187"/>
    <mergeCell ref="AR187:AS187"/>
    <mergeCell ref="AT187:AU187"/>
    <mergeCell ref="AV187:AW187"/>
    <mergeCell ref="AX187:AY187"/>
    <mergeCell ref="AZ187:BA187"/>
    <mergeCell ref="BB187:BC187"/>
    <mergeCell ref="BD187:BI187"/>
    <mergeCell ref="B184:T184"/>
    <mergeCell ref="U184:Z184"/>
    <mergeCell ref="AA184:AE184"/>
    <mergeCell ref="AF184:AG184"/>
    <mergeCell ref="AH184:AI184"/>
    <mergeCell ref="AJ184:AK184"/>
    <mergeCell ref="AL184:AM184"/>
    <mergeCell ref="AN184:AO184"/>
    <mergeCell ref="AP184:AQ184"/>
    <mergeCell ref="AR184:AS184"/>
    <mergeCell ref="AT184:AU184"/>
    <mergeCell ref="AV184:AW184"/>
    <mergeCell ref="AX184:AY184"/>
    <mergeCell ref="AZ184:BA184"/>
    <mergeCell ref="BB184:BC184"/>
    <mergeCell ref="BD184:BI184"/>
    <mergeCell ref="B185:T185"/>
    <mergeCell ref="U185:Z185"/>
    <mergeCell ref="AA185:AE185"/>
    <mergeCell ref="AF185:AG185"/>
    <mergeCell ref="AH185:AI185"/>
    <mergeCell ref="AJ185:AK185"/>
    <mergeCell ref="AL185:AM185"/>
    <mergeCell ref="AN185:AO185"/>
    <mergeCell ref="AP185:AQ185"/>
    <mergeCell ref="AR185:AS185"/>
    <mergeCell ref="AT185:AU185"/>
    <mergeCell ref="AV185:AW185"/>
    <mergeCell ref="AX185:AY185"/>
    <mergeCell ref="AZ185:BA185"/>
    <mergeCell ref="BB185:BC185"/>
    <mergeCell ref="BD185:BI185"/>
    <mergeCell ref="B182:T182"/>
    <mergeCell ref="U182:Z182"/>
    <mergeCell ref="AA182:AE182"/>
    <mergeCell ref="AF182:AG182"/>
    <mergeCell ref="AH182:AI182"/>
    <mergeCell ref="AJ182:AK182"/>
    <mergeCell ref="AL182:AM182"/>
    <mergeCell ref="AN182:AO182"/>
    <mergeCell ref="AP182:AQ182"/>
    <mergeCell ref="AR182:AS182"/>
    <mergeCell ref="AT182:AU182"/>
    <mergeCell ref="AV182:AW182"/>
    <mergeCell ref="AX182:AY182"/>
    <mergeCell ref="AZ182:BA182"/>
    <mergeCell ref="BB182:BC182"/>
    <mergeCell ref="BD182:BI182"/>
    <mergeCell ref="B183:T183"/>
    <mergeCell ref="U183:Z183"/>
    <mergeCell ref="AA183:AE183"/>
    <mergeCell ref="AF183:AG183"/>
    <mergeCell ref="AH183:AI183"/>
    <mergeCell ref="AJ183:AK183"/>
    <mergeCell ref="AL183:AM183"/>
    <mergeCell ref="AN183:AO183"/>
    <mergeCell ref="AP183:AQ183"/>
    <mergeCell ref="AR183:AS183"/>
    <mergeCell ref="AT183:AU183"/>
    <mergeCell ref="AV183:AW183"/>
    <mergeCell ref="AX183:AY183"/>
    <mergeCell ref="AZ183:BA183"/>
    <mergeCell ref="BB183:BC183"/>
    <mergeCell ref="B180:T180"/>
    <mergeCell ref="U180:Z180"/>
    <mergeCell ref="AA180:AE180"/>
    <mergeCell ref="AF180:AG180"/>
    <mergeCell ref="AH180:AI180"/>
    <mergeCell ref="AJ180:AK180"/>
    <mergeCell ref="AL180:AM180"/>
    <mergeCell ref="AN180:AO180"/>
    <mergeCell ref="AP180:AQ180"/>
    <mergeCell ref="AR180:AS180"/>
    <mergeCell ref="AT180:AU180"/>
    <mergeCell ref="AV180:AW180"/>
    <mergeCell ref="AX180:AY180"/>
    <mergeCell ref="AZ180:BA180"/>
    <mergeCell ref="BB180:BC180"/>
    <mergeCell ref="BD180:BI180"/>
    <mergeCell ref="B181:T181"/>
    <mergeCell ref="U181:Z181"/>
    <mergeCell ref="AA181:AE181"/>
    <mergeCell ref="AF181:AG181"/>
    <mergeCell ref="AH181:AI181"/>
    <mergeCell ref="AJ181:AK181"/>
    <mergeCell ref="AL181:AM181"/>
    <mergeCell ref="AN181:AO181"/>
    <mergeCell ref="AP181:AQ181"/>
    <mergeCell ref="AR181:AS181"/>
    <mergeCell ref="AT181:AU181"/>
    <mergeCell ref="AV181:AW181"/>
    <mergeCell ref="AX181:AY181"/>
    <mergeCell ref="AZ181:BA181"/>
    <mergeCell ref="BB181:BC181"/>
    <mergeCell ref="B178:T178"/>
    <mergeCell ref="U178:Z178"/>
    <mergeCell ref="AA178:AE178"/>
    <mergeCell ref="AF178:AG178"/>
    <mergeCell ref="AH178:AI178"/>
    <mergeCell ref="AJ178:AK178"/>
    <mergeCell ref="AL178:AM178"/>
    <mergeCell ref="AN178:AO178"/>
    <mergeCell ref="AP178:AQ178"/>
    <mergeCell ref="AR178:AS178"/>
    <mergeCell ref="AT178:AU178"/>
    <mergeCell ref="AV178:AW178"/>
    <mergeCell ref="AX178:AY178"/>
    <mergeCell ref="AZ178:BA178"/>
    <mergeCell ref="BB178:BC178"/>
    <mergeCell ref="BD178:BI178"/>
    <mergeCell ref="B179:T179"/>
    <mergeCell ref="U179:Z179"/>
    <mergeCell ref="AA179:AE179"/>
    <mergeCell ref="AF179:AG179"/>
    <mergeCell ref="AH179:AI179"/>
    <mergeCell ref="AJ179:AK179"/>
    <mergeCell ref="AL179:AM179"/>
    <mergeCell ref="AN179:AO179"/>
    <mergeCell ref="AP179:AQ179"/>
    <mergeCell ref="AR179:AS179"/>
    <mergeCell ref="AT179:AU179"/>
    <mergeCell ref="AV179:AW179"/>
    <mergeCell ref="AX179:AY179"/>
    <mergeCell ref="AZ179:BA179"/>
    <mergeCell ref="BB179:BC179"/>
    <mergeCell ref="B176:T176"/>
    <mergeCell ref="U176:Z176"/>
    <mergeCell ref="AA176:AE176"/>
    <mergeCell ref="AF176:AG176"/>
    <mergeCell ref="AH176:AI176"/>
    <mergeCell ref="AJ176:AK176"/>
    <mergeCell ref="AL176:AM176"/>
    <mergeCell ref="AN176:AO176"/>
    <mergeCell ref="AP176:AQ176"/>
    <mergeCell ref="AR176:AS176"/>
    <mergeCell ref="AT176:AU176"/>
    <mergeCell ref="AV176:AW176"/>
    <mergeCell ref="AX176:AY176"/>
    <mergeCell ref="AZ176:BA176"/>
    <mergeCell ref="BB176:BC176"/>
    <mergeCell ref="BD176:BI176"/>
    <mergeCell ref="B177:T177"/>
    <mergeCell ref="U177:Z177"/>
    <mergeCell ref="AA177:AE177"/>
    <mergeCell ref="AF177:AG177"/>
    <mergeCell ref="AH177:AI177"/>
    <mergeCell ref="AJ177:AK177"/>
    <mergeCell ref="AL177:AM177"/>
    <mergeCell ref="AN177:AO177"/>
    <mergeCell ref="AP177:AQ177"/>
    <mergeCell ref="AR177:AS177"/>
    <mergeCell ref="AT177:AU177"/>
    <mergeCell ref="AV177:AW177"/>
    <mergeCell ref="AX177:AY177"/>
    <mergeCell ref="AZ177:BA177"/>
    <mergeCell ref="BB177:BC177"/>
    <mergeCell ref="B174:T174"/>
    <mergeCell ref="U174:Z174"/>
    <mergeCell ref="AA174:AE174"/>
    <mergeCell ref="AF174:AG174"/>
    <mergeCell ref="AH174:AI174"/>
    <mergeCell ref="AJ174:AK174"/>
    <mergeCell ref="AL174:AM174"/>
    <mergeCell ref="AN174:AO174"/>
    <mergeCell ref="AP174:AQ174"/>
    <mergeCell ref="AR174:AS174"/>
    <mergeCell ref="AT174:AU174"/>
    <mergeCell ref="AV174:AW174"/>
    <mergeCell ref="AX174:AY174"/>
    <mergeCell ref="AZ174:BA174"/>
    <mergeCell ref="BB174:BC174"/>
    <mergeCell ref="BD174:BI174"/>
    <mergeCell ref="B175:T175"/>
    <mergeCell ref="U175:Z175"/>
    <mergeCell ref="AA175:AE175"/>
    <mergeCell ref="AF175:AG175"/>
    <mergeCell ref="AH175:AI175"/>
    <mergeCell ref="AJ175:AK175"/>
    <mergeCell ref="AL175:AM175"/>
    <mergeCell ref="AN175:AO175"/>
    <mergeCell ref="AP175:AQ175"/>
    <mergeCell ref="AR175:AS175"/>
    <mergeCell ref="AT175:AU175"/>
    <mergeCell ref="AV175:AW175"/>
    <mergeCell ref="AX175:AY175"/>
    <mergeCell ref="AZ175:BA175"/>
    <mergeCell ref="BB175:BC175"/>
    <mergeCell ref="B170:T170"/>
    <mergeCell ref="U170:Z170"/>
    <mergeCell ref="AA170:AE170"/>
    <mergeCell ref="AF170:AG170"/>
    <mergeCell ref="AH170:AI170"/>
    <mergeCell ref="AJ170:AK170"/>
    <mergeCell ref="AL170:AM170"/>
    <mergeCell ref="AN170:AO170"/>
    <mergeCell ref="AP170:AQ170"/>
    <mergeCell ref="AR191:AS191"/>
    <mergeCell ref="AT191:AU191"/>
    <mergeCell ref="AV191:AW191"/>
    <mergeCell ref="AX191:AY191"/>
    <mergeCell ref="AZ191:BA191"/>
    <mergeCell ref="BB191:BC191"/>
    <mergeCell ref="BD191:BI191"/>
    <mergeCell ref="B190:T190"/>
    <mergeCell ref="U190:Z190"/>
    <mergeCell ref="AA190:AE190"/>
    <mergeCell ref="BD190:BI190"/>
    <mergeCell ref="B189:T189"/>
    <mergeCell ref="U189:Z189"/>
    <mergeCell ref="AA189:AE189"/>
    <mergeCell ref="AF189:AG189"/>
    <mergeCell ref="AH189:AI189"/>
    <mergeCell ref="AJ189:AK189"/>
    <mergeCell ref="AL189:AM189"/>
    <mergeCell ref="AN189:AO189"/>
    <mergeCell ref="AP189:AQ189"/>
    <mergeCell ref="AR189:AS189"/>
    <mergeCell ref="AT189:AU189"/>
    <mergeCell ref="AV189:AW189"/>
    <mergeCell ref="B172:T172"/>
    <mergeCell ref="U172:Z172"/>
    <mergeCell ref="AA172:AE172"/>
    <mergeCell ref="AF172:AG172"/>
    <mergeCell ref="AH172:AI172"/>
    <mergeCell ref="AJ172:AK172"/>
    <mergeCell ref="AL172:AM172"/>
    <mergeCell ref="AN172:AO172"/>
    <mergeCell ref="AP172:AQ172"/>
    <mergeCell ref="AR172:AS172"/>
    <mergeCell ref="AT172:AU172"/>
    <mergeCell ref="AV172:AW172"/>
    <mergeCell ref="AX172:AY172"/>
    <mergeCell ref="AZ172:BA172"/>
    <mergeCell ref="BB172:BC172"/>
    <mergeCell ref="BD172:BI172"/>
    <mergeCell ref="B173:T173"/>
    <mergeCell ref="U173:Z173"/>
    <mergeCell ref="AA173:AE173"/>
    <mergeCell ref="AF173:AG173"/>
    <mergeCell ref="AH173:AI173"/>
    <mergeCell ref="AJ173:AK173"/>
    <mergeCell ref="AL173:AM173"/>
    <mergeCell ref="AN173:AO173"/>
    <mergeCell ref="AP173:AQ173"/>
    <mergeCell ref="AR173:AS173"/>
    <mergeCell ref="AT173:AU173"/>
    <mergeCell ref="AV173:AW173"/>
    <mergeCell ref="AX173:AY173"/>
    <mergeCell ref="AZ173:BA173"/>
    <mergeCell ref="BB173:BC173"/>
    <mergeCell ref="BB169:BC169"/>
    <mergeCell ref="BD169:BI169"/>
    <mergeCell ref="AR170:AS170"/>
    <mergeCell ref="AT170:AU170"/>
    <mergeCell ref="AV170:AW170"/>
    <mergeCell ref="AX170:AY170"/>
    <mergeCell ref="AZ170:BA170"/>
    <mergeCell ref="BB170:BC170"/>
    <mergeCell ref="BD170:BI170"/>
    <mergeCell ref="AV168:AW168"/>
    <mergeCell ref="AX168:AY168"/>
    <mergeCell ref="AZ168:BA168"/>
    <mergeCell ref="BB168:BC168"/>
    <mergeCell ref="BD168:BI168"/>
    <mergeCell ref="AT168:AU168"/>
    <mergeCell ref="AX189:AY189"/>
    <mergeCell ref="AZ189:BA189"/>
    <mergeCell ref="BB189:BC189"/>
    <mergeCell ref="BD189:BI189"/>
    <mergeCell ref="BD171:BI171"/>
    <mergeCell ref="BD173:BI173"/>
    <mergeCell ref="AR171:AS171"/>
    <mergeCell ref="AT171:AU171"/>
    <mergeCell ref="AV171:AW171"/>
    <mergeCell ref="AX171:AY171"/>
    <mergeCell ref="AZ171:BA171"/>
    <mergeCell ref="BB171:BC171"/>
    <mergeCell ref="BD175:BI175"/>
    <mergeCell ref="BD177:BI177"/>
    <mergeCell ref="BD179:BI179"/>
    <mergeCell ref="BD181:BI181"/>
    <mergeCell ref="BD183:BI183"/>
    <mergeCell ref="BD39:BI39"/>
    <mergeCell ref="AL171:AM171"/>
    <mergeCell ref="AN171:AO171"/>
    <mergeCell ref="B204:T204"/>
    <mergeCell ref="U204:Z204"/>
    <mergeCell ref="AA204:AE204"/>
    <mergeCell ref="B191:T191"/>
    <mergeCell ref="U191:Z191"/>
    <mergeCell ref="AA191:AE191"/>
    <mergeCell ref="AF191:AG191"/>
    <mergeCell ref="AH191:AI191"/>
    <mergeCell ref="AJ191:AK191"/>
    <mergeCell ref="AL191:AM191"/>
    <mergeCell ref="AN191:AO191"/>
    <mergeCell ref="AP191:AQ191"/>
    <mergeCell ref="AP171:AQ171"/>
    <mergeCell ref="AJ197:AK197"/>
    <mergeCell ref="AL197:AM197"/>
    <mergeCell ref="AN197:AO197"/>
    <mergeCell ref="AP197:AQ197"/>
    <mergeCell ref="B200:T200"/>
    <mergeCell ref="AJ200:AK200"/>
    <mergeCell ref="AL200:AM200"/>
    <mergeCell ref="AN200:AO200"/>
    <mergeCell ref="AP194:AQ194"/>
    <mergeCell ref="B169:T169"/>
    <mergeCell ref="AF39:BC39"/>
    <mergeCell ref="B50:T50"/>
    <mergeCell ref="U50:Z50"/>
    <mergeCell ref="AA50:AE50"/>
    <mergeCell ref="BB40:BC40"/>
    <mergeCell ref="BD50:BI50"/>
    <mergeCell ref="AR38:AS38"/>
    <mergeCell ref="AT38:AU38"/>
    <mergeCell ref="AV38:AW38"/>
    <mergeCell ref="AX38:AY38"/>
    <mergeCell ref="B171:T171"/>
    <mergeCell ref="U171:Z171"/>
    <mergeCell ref="AA171:AE171"/>
    <mergeCell ref="AF171:AG171"/>
    <mergeCell ref="AH171:AI171"/>
    <mergeCell ref="AJ171:AK171"/>
    <mergeCell ref="AJ40:AK40"/>
    <mergeCell ref="AL40:AM40"/>
    <mergeCell ref="AN40:AO40"/>
    <mergeCell ref="AP40:AQ40"/>
    <mergeCell ref="AR40:AS40"/>
    <mergeCell ref="AT40:AU40"/>
    <mergeCell ref="U169:Z169"/>
    <mergeCell ref="AA169:AE169"/>
    <mergeCell ref="AF169:AG169"/>
    <mergeCell ref="AH169:AI169"/>
    <mergeCell ref="AJ169:AK169"/>
    <mergeCell ref="AL169:AM169"/>
    <mergeCell ref="B151:T151"/>
    <mergeCell ref="U151:Z151"/>
    <mergeCell ref="AA151:AE151"/>
    <mergeCell ref="AF151:AG151"/>
    <mergeCell ref="AH151:AI151"/>
    <mergeCell ref="AX147:AY147"/>
    <mergeCell ref="B146:T146"/>
    <mergeCell ref="AR169:AS169"/>
    <mergeCell ref="AT169:AU169"/>
    <mergeCell ref="AV169:AW169"/>
    <mergeCell ref="B208:BC208"/>
    <mergeCell ref="BD208:BI208"/>
    <mergeCell ref="AV152:AW152"/>
    <mergeCell ref="AX152:AY152"/>
    <mergeCell ref="AZ152:BA152"/>
    <mergeCell ref="BB152:BC152"/>
    <mergeCell ref="BD152:BI152"/>
    <mergeCell ref="AJ152:AK152"/>
    <mergeCell ref="AL152:AM152"/>
    <mergeCell ref="AN152:AO152"/>
    <mergeCell ref="AP152:AQ152"/>
    <mergeCell ref="AR152:AS152"/>
    <mergeCell ref="AT152:AU152"/>
    <mergeCell ref="B153:T153"/>
    <mergeCell ref="U153:Z153"/>
    <mergeCell ref="AA153:AE153"/>
    <mergeCell ref="AP155:AQ155"/>
    <mergeCell ref="BD204:BI204"/>
    <mergeCell ref="B152:T152"/>
    <mergeCell ref="U152:Z152"/>
    <mergeCell ref="AA152:AE152"/>
    <mergeCell ref="AF152:AG152"/>
    <mergeCell ref="AH152:AI152"/>
    <mergeCell ref="B154:T154"/>
    <mergeCell ref="U154:Z154"/>
    <mergeCell ref="AA154:AE154"/>
    <mergeCell ref="AF154:AG154"/>
    <mergeCell ref="AH154:AI154"/>
    <mergeCell ref="B155:T155"/>
    <mergeCell ref="U155:Z155"/>
    <mergeCell ref="AA155:AE155"/>
    <mergeCell ref="AF155:AG155"/>
    <mergeCell ref="AN169:AO169"/>
    <mergeCell ref="AP169:AQ169"/>
    <mergeCell ref="BD153:BI153"/>
    <mergeCell ref="BD154:BI154"/>
    <mergeCell ref="AJ155:AK155"/>
    <mergeCell ref="AX151:AY151"/>
    <mergeCell ref="AZ151:BA151"/>
    <mergeCell ref="BB151:BC151"/>
    <mergeCell ref="BD151:BI151"/>
    <mergeCell ref="AJ154:AK154"/>
    <mergeCell ref="AL154:AM154"/>
    <mergeCell ref="AN154:AO154"/>
    <mergeCell ref="AP154:AQ154"/>
    <mergeCell ref="AR154:AS154"/>
    <mergeCell ref="AT154:AU154"/>
    <mergeCell ref="AV154:AW154"/>
    <mergeCell ref="AX154:AY154"/>
    <mergeCell ref="AZ154:BA154"/>
    <mergeCell ref="AL156:AM156"/>
    <mergeCell ref="AN156:AO156"/>
    <mergeCell ref="AP156:AQ156"/>
    <mergeCell ref="AR156:AS156"/>
    <mergeCell ref="AT156:AU156"/>
    <mergeCell ref="AL151:AM151"/>
    <mergeCell ref="AN151:AO151"/>
    <mergeCell ref="AP151:AQ151"/>
    <mergeCell ref="AR151:AS151"/>
    <mergeCell ref="AT151:AU151"/>
    <mergeCell ref="AV151:AW151"/>
    <mergeCell ref="AJ151:AK151"/>
    <mergeCell ref="AX169:AY169"/>
    <mergeCell ref="AZ169:BA169"/>
    <mergeCell ref="AZ149:BA149"/>
    <mergeCell ref="BB149:BC149"/>
    <mergeCell ref="BD149:BI149"/>
    <mergeCell ref="B150:T150"/>
    <mergeCell ref="U150:Z150"/>
    <mergeCell ref="AA150:AE150"/>
    <mergeCell ref="AF150:AG150"/>
    <mergeCell ref="AH150:AI150"/>
    <mergeCell ref="AL149:AM149"/>
    <mergeCell ref="AN149:AO149"/>
    <mergeCell ref="AP149:AQ149"/>
    <mergeCell ref="AR149:AS149"/>
    <mergeCell ref="AT149:AU149"/>
    <mergeCell ref="AV149:AW149"/>
    <mergeCell ref="B149:T149"/>
    <mergeCell ref="U149:Z149"/>
    <mergeCell ref="AA149:AE149"/>
    <mergeCell ref="AF149:AG149"/>
    <mergeCell ref="AH149:AI149"/>
    <mergeCell ref="AJ149:AK149"/>
    <mergeCell ref="AV150:AW150"/>
    <mergeCell ref="AX150:AY150"/>
    <mergeCell ref="AZ150:BA150"/>
    <mergeCell ref="BB150:BC150"/>
    <mergeCell ref="BD150:BI150"/>
    <mergeCell ref="AJ150:AK150"/>
    <mergeCell ref="AL150:AM150"/>
    <mergeCell ref="AP150:AQ150"/>
    <mergeCell ref="AR150:AS150"/>
    <mergeCell ref="AT150:AU150"/>
    <mergeCell ref="AN150:AO150"/>
    <mergeCell ref="AX149:AY149"/>
    <mergeCell ref="AZ147:BA147"/>
    <mergeCell ref="BB147:BC147"/>
    <mergeCell ref="BD147:BI147"/>
    <mergeCell ref="B148:T148"/>
    <mergeCell ref="U148:Z148"/>
    <mergeCell ref="AA148:AE148"/>
    <mergeCell ref="AF148:AG148"/>
    <mergeCell ref="AH148:AI148"/>
    <mergeCell ref="AL147:AM147"/>
    <mergeCell ref="AN147:AO147"/>
    <mergeCell ref="AP147:AQ147"/>
    <mergeCell ref="AR147:AS147"/>
    <mergeCell ref="AT147:AU147"/>
    <mergeCell ref="AV147:AW147"/>
    <mergeCell ref="B147:T147"/>
    <mergeCell ref="U147:Z147"/>
    <mergeCell ref="AA147:AE147"/>
    <mergeCell ref="AF147:AG147"/>
    <mergeCell ref="AH147:AI147"/>
    <mergeCell ref="AJ147:AK147"/>
    <mergeCell ref="AV148:AW148"/>
    <mergeCell ref="AX148:AY148"/>
    <mergeCell ref="AZ148:BA148"/>
    <mergeCell ref="BB148:BC148"/>
    <mergeCell ref="BD148:BI148"/>
    <mergeCell ref="AJ148:AK148"/>
    <mergeCell ref="AL148:AM148"/>
    <mergeCell ref="AN148:AO148"/>
    <mergeCell ref="AP148:AQ148"/>
    <mergeCell ref="AR148:AS148"/>
    <mergeCell ref="AT148:AU148"/>
    <mergeCell ref="U146:Z146"/>
    <mergeCell ref="AA146:AE146"/>
    <mergeCell ref="AF146:AG146"/>
    <mergeCell ref="AH146:AI146"/>
    <mergeCell ref="AL143:AM145"/>
    <mergeCell ref="AN143:AO145"/>
    <mergeCell ref="AP143:AQ145"/>
    <mergeCell ref="AR143:AS145"/>
    <mergeCell ref="AV146:AW146"/>
    <mergeCell ref="AX146:AY146"/>
    <mergeCell ref="AZ146:BA146"/>
    <mergeCell ref="BB146:BC146"/>
    <mergeCell ref="BD146:BI146"/>
    <mergeCell ref="AJ146:AK146"/>
    <mergeCell ref="AL146:AM146"/>
    <mergeCell ref="AN146:AO146"/>
    <mergeCell ref="AP146:AQ146"/>
    <mergeCell ref="AR146:AS146"/>
    <mergeCell ref="AT146:AU146"/>
    <mergeCell ref="C140:N140"/>
    <mergeCell ref="O140:Q140"/>
    <mergeCell ref="AF130:BC130"/>
    <mergeCell ref="AF131:BC131"/>
    <mergeCell ref="C141:N141"/>
    <mergeCell ref="O141:BH141"/>
    <mergeCell ref="B143:T145"/>
    <mergeCell ref="U143:Z145"/>
    <mergeCell ref="AA143:AE145"/>
    <mergeCell ref="AF143:AG145"/>
    <mergeCell ref="AH143:AI145"/>
    <mergeCell ref="AJ143:AK145"/>
    <mergeCell ref="AX143:AY145"/>
    <mergeCell ref="AZ143:BA145"/>
    <mergeCell ref="BB143:BC145"/>
    <mergeCell ref="BD143:BI145"/>
    <mergeCell ref="AT143:AU145"/>
    <mergeCell ref="AV143:AW145"/>
    <mergeCell ref="C137:N137"/>
    <mergeCell ref="O137:Q137"/>
    <mergeCell ref="C138:N138"/>
    <mergeCell ref="O138:BH138"/>
    <mergeCell ref="C139:N139"/>
    <mergeCell ref="O139:R139"/>
    <mergeCell ref="B132:BC132"/>
    <mergeCell ref="BD132:BI132"/>
    <mergeCell ref="C135:N135"/>
    <mergeCell ref="O135:BH135"/>
    <mergeCell ref="C136:N136"/>
    <mergeCell ref="O136:Q136"/>
    <mergeCell ref="BD129:BI129"/>
    <mergeCell ref="B131:T131"/>
    <mergeCell ref="U131:Z131"/>
    <mergeCell ref="AA131:AE131"/>
    <mergeCell ref="AL129:AM129"/>
    <mergeCell ref="AN129:AO129"/>
    <mergeCell ref="AP129:AQ129"/>
    <mergeCell ref="AR129:AS129"/>
    <mergeCell ref="AT129:AU129"/>
    <mergeCell ref="AV129:AW129"/>
    <mergeCell ref="B129:T129"/>
    <mergeCell ref="BD131:BI131"/>
    <mergeCell ref="AX129:AY129"/>
    <mergeCell ref="AZ129:BA129"/>
    <mergeCell ref="BB129:BC129"/>
    <mergeCell ref="B75:T75"/>
    <mergeCell ref="U75:Z75"/>
    <mergeCell ref="AA75:AE75"/>
    <mergeCell ref="AF75:AG75"/>
    <mergeCell ref="BB128:BC128"/>
    <mergeCell ref="AX81:AY81"/>
    <mergeCell ref="BD81:BI81"/>
    <mergeCell ref="U82:Z82"/>
    <mergeCell ref="AA82:AE82"/>
    <mergeCell ref="B82:T82"/>
    <mergeCell ref="AJ77:AK77"/>
    <mergeCell ref="AL77:AM77"/>
    <mergeCell ref="AN77:AO77"/>
    <mergeCell ref="AP77:AQ77"/>
    <mergeCell ref="AV88:AW88"/>
    <mergeCell ref="AN76:AO76"/>
    <mergeCell ref="AP76:AQ76"/>
    <mergeCell ref="BB73:BC73"/>
    <mergeCell ref="BD73:BI73"/>
    <mergeCell ref="B74:T74"/>
    <mergeCell ref="U74:Z74"/>
    <mergeCell ref="AA74:AE74"/>
    <mergeCell ref="AF74:AG74"/>
    <mergeCell ref="AH74:AI74"/>
    <mergeCell ref="AL73:AM73"/>
    <mergeCell ref="AN73:AO73"/>
    <mergeCell ref="AP73:AQ73"/>
    <mergeCell ref="AR73:AS73"/>
    <mergeCell ref="AT73:AU73"/>
    <mergeCell ref="AV73:AW73"/>
    <mergeCell ref="B73:T73"/>
    <mergeCell ref="U73:Z73"/>
    <mergeCell ref="AA73:AE73"/>
    <mergeCell ref="AF73:AG73"/>
    <mergeCell ref="BB74:BC74"/>
    <mergeCell ref="BD74:BI74"/>
    <mergeCell ref="AJ74:AK74"/>
    <mergeCell ref="AL74:AM74"/>
    <mergeCell ref="AN74:AO74"/>
    <mergeCell ref="AP74:AQ74"/>
    <mergeCell ref="AR74:AS74"/>
    <mergeCell ref="AT74:AU74"/>
    <mergeCell ref="BB70:BC70"/>
    <mergeCell ref="BD70:BI70"/>
    <mergeCell ref="AT70:AU70"/>
    <mergeCell ref="AV70:AW70"/>
    <mergeCell ref="AJ71:AK71"/>
    <mergeCell ref="AN70:AO70"/>
    <mergeCell ref="AP70:AQ70"/>
    <mergeCell ref="AR70:AS70"/>
    <mergeCell ref="AX70:AY70"/>
    <mergeCell ref="AX71:AY71"/>
    <mergeCell ref="AZ71:BA71"/>
    <mergeCell ref="BB71:BC71"/>
    <mergeCell ref="BD71:BI71"/>
    <mergeCell ref="AX72:AY72"/>
    <mergeCell ref="AL71:AM71"/>
    <mergeCell ref="AN71:AO71"/>
    <mergeCell ref="AP71:AQ71"/>
    <mergeCell ref="AR71:AS71"/>
    <mergeCell ref="B210:BC210"/>
    <mergeCell ref="BD210:BI210"/>
    <mergeCell ref="C59:N59"/>
    <mergeCell ref="O59:BH59"/>
    <mergeCell ref="C60:N60"/>
    <mergeCell ref="O60:Q60"/>
    <mergeCell ref="C61:N61"/>
    <mergeCell ref="O61:Q61"/>
    <mergeCell ref="C65:N65"/>
    <mergeCell ref="O65:BH65"/>
    <mergeCell ref="B67:T69"/>
    <mergeCell ref="U67:Z69"/>
    <mergeCell ref="AA67:AE69"/>
    <mergeCell ref="AF67:AG69"/>
    <mergeCell ref="AH67:AI69"/>
    <mergeCell ref="AJ67:AK69"/>
    <mergeCell ref="AL67:AM69"/>
    <mergeCell ref="AN67:AO69"/>
    <mergeCell ref="BB67:BC69"/>
    <mergeCell ref="BD67:BI69"/>
    <mergeCell ref="B72:T72"/>
    <mergeCell ref="U72:Z72"/>
    <mergeCell ref="AA72:AE72"/>
    <mergeCell ref="AF72:AG72"/>
    <mergeCell ref="AH72:AI72"/>
    <mergeCell ref="U129:Z129"/>
    <mergeCell ref="AA129:AE129"/>
    <mergeCell ref="AF129:AG129"/>
    <mergeCell ref="AH129:AI129"/>
    <mergeCell ref="AJ129:AK129"/>
    <mergeCell ref="AF82:AG82"/>
    <mergeCell ref="AH82:AI82"/>
    <mergeCell ref="BB154:BC154"/>
    <mergeCell ref="BD42:BI42"/>
    <mergeCell ref="B43:T43"/>
    <mergeCell ref="U43:Z43"/>
    <mergeCell ref="AA43:AE43"/>
    <mergeCell ref="B51:T51"/>
    <mergeCell ref="U51:Z51"/>
    <mergeCell ref="AA51:AE51"/>
    <mergeCell ref="BD51:BI51"/>
    <mergeCell ref="AF43:AG43"/>
    <mergeCell ref="AH43:AI43"/>
    <mergeCell ref="AJ43:AK43"/>
    <mergeCell ref="AL43:AM43"/>
    <mergeCell ref="AN43:AO43"/>
    <mergeCell ref="BD44:BI44"/>
    <mergeCell ref="AZ43:BA43"/>
    <mergeCell ref="BB43:BC43"/>
    <mergeCell ref="BD46:BI46"/>
    <mergeCell ref="AF47:BC47"/>
    <mergeCell ref="AF48:BC48"/>
    <mergeCell ref="AF49:BC49"/>
    <mergeCell ref="AT71:AU71"/>
    <mergeCell ref="AV71:AW71"/>
    <mergeCell ref="AV72:AW72"/>
    <mergeCell ref="AZ72:BA72"/>
    <mergeCell ref="BB72:BC72"/>
    <mergeCell ref="BD72:BI72"/>
    <mergeCell ref="AJ72:AK72"/>
    <mergeCell ref="AL72:AM72"/>
    <mergeCell ref="AN72:AO72"/>
    <mergeCell ref="AP72:AQ72"/>
    <mergeCell ref="AR72:AS72"/>
    <mergeCell ref="C23:N23"/>
    <mergeCell ref="O23:Q23"/>
    <mergeCell ref="C27:N27"/>
    <mergeCell ref="U30:Z32"/>
    <mergeCell ref="AA30:AE32"/>
    <mergeCell ref="AF30:AG32"/>
    <mergeCell ref="AH30:AI32"/>
    <mergeCell ref="AF50:BC50"/>
    <mergeCell ref="BD49:BI49"/>
    <mergeCell ref="B48:T48"/>
    <mergeCell ref="U48:Z48"/>
    <mergeCell ref="AA48:AE48"/>
    <mergeCell ref="BD45:BI45"/>
    <mergeCell ref="B46:T46"/>
    <mergeCell ref="U46:Z46"/>
    <mergeCell ref="AA46:AE46"/>
    <mergeCell ref="C19:M19"/>
    <mergeCell ref="AL33:AM33"/>
    <mergeCell ref="AN33:AO33"/>
    <mergeCell ref="AP33:AQ33"/>
    <mergeCell ref="AR33:AS33"/>
    <mergeCell ref="AL30:AM32"/>
    <mergeCell ref="AN30:AO32"/>
    <mergeCell ref="BD37:BI37"/>
    <mergeCell ref="AF36:AK36"/>
    <mergeCell ref="AL36:AQ36"/>
    <mergeCell ref="AR36:AW36"/>
    <mergeCell ref="AX36:BC36"/>
    <mergeCell ref="AZ38:BA38"/>
    <mergeCell ref="BB38:BC38"/>
    <mergeCell ref="B35:T35"/>
    <mergeCell ref="U35:Z35"/>
    <mergeCell ref="B12:BI12"/>
    <mergeCell ref="B13:BI13"/>
    <mergeCell ref="BB19:BH19"/>
    <mergeCell ref="O27:Q27"/>
    <mergeCell ref="C28:N28"/>
    <mergeCell ref="O28:BH28"/>
    <mergeCell ref="B30:T32"/>
    <mergeCell ref="AF34:BC34"/>
    <mergeCell ref="AF35:BC35"/>
    <mergeCell ref="C22:N22"/>
    <mergeCell ref="O22:BH22"/>
    <mergeCell ref="B38:T38"/>
    <mergeCell ref="U38:Z38"/>
    <mergeCell ref="AA38:AE38"/>
    <mergeCell ref="AF38:AG38"/>
    <mergeCell ref="AH38:AI38"/>
    <mergeCell ref="B36:T36"/>
    <mergeCell ref="U36:Z36"/>
    <mergeCell ref="AA36:AE36"/>
    <mergeCell ref="BD38:BI38"/>
    <mergeCell ref="AR37:AS37"/>
    <mergeCell ref="AT37:AU37"/>
    <mergeCell ref="AV37:AW37"/>
    <mergeCell ref="AX37:AY37"/>
    <mergeCell ref="AZ37:BA37"/>
    <mergeCell ref="BB37:BC37"/>
    <mergeCell ref="C24:N24"/>
    <mergeCell ref="O24:Q24"/>
    <mergeCell ref="C25:N25"/>
    <mergeCell ref="O25:BH25"/>
    <mergeCell ref="C26:N26"/>
    <mergeCell ref="O26:R26"/>
    <mergeCell ref="BD41:BI41"/>
    <mergeCell ref="AP37:AQ37"/>
    <mergeCell ref="AJ37:AK37"/>
    <mergeCell ref="AL37:AM37"/>
    <mergeCell ref="AN37:AO37"/>
    <mergeCell ref="U39:Z39"/>
    <mergeCell ref="AA39:AE39"/>
    <mergeCell ref="AJ30:AK32"/>
    <mergeCell ref="AX30:AY32"/>
    <mergeCell ref="AZ30:BA32"/>
    <mergeCell ref="AA33:AE33"/>
    <mergeCell ref="AF33:AG33"/>
    <mergeCell ref="AH33:AI33"/>
    <mergeCell ref="AA37:AE37"/>
    <mergeCell ref="AF37:AG37"/>
    <mergeCell ref="AH37:AI37"/>
    <mergeCell ref="B2:BI2"/>
    <mergeCell ref="B3:BI3"/>
    <mergeCell ref="B4:BI4"/>
    <mergeCell ref="B5:BI5"/>
    <mergeCell ref="B6:BI6"/>
    <mergeCell ref="B7:BI7"/>
    <mergeCell ref="B14:BI14"/>
    <mergeCell ref="B15:BI15"/>
    <mergeCell ref="B16:BI16"/>
    <mergeCell ref="C17:O17"/>
    <mergeCell ref="BE17:BF17"/>
    <mergeCell ref="BG17:BH17"/>
    <mergeCell ref="B8:BI8"/>
    <mergeCell ref="B9:BI9"/>
    <mergeCell ref="B10:BI10"/>
    <mergeCell ref="B11:BI11"/>
    <mergeCell ref="BB33:BC33"/>
    <mergeCell ref="BD33:BI33"/>
    <mergeCell ref="AJ33:AK33"/>
    <mergeCell ref="AV30:AW32"/>
    <mergeCell ref="B33:T33"/>
    <mergeCell ref="U33:Z33"/>
    <mergeCell ref="AP30:AQ32"/>
    <mergeCell ref="AR30:AS32"/>
    <mergeCell ref="AV33:AW33"/>
    <mergeCell ref="AX33:AY33"/>
    <mergeCell ref="AZ33:BA33"/>
    <mergeCell ref="AT33:AU33"/>
    <mergeCell ref="BD36:BI36"/>
    <mergeCell ref="B40:T40"/>
    <mergeCell ref="U40:Z40"/>
    <mergeCell ref="AA40:AE40"/>
    <mergeCell ref="AF40:AG40"/>
    <mergeCell ref="AH40:AI40"/>
    <mergeCell ref="B39:T39"/>
    <mergeCell ref="BB30:BC32"/>
    <mergeCell ref="BD30:BI32"/>
    <mergeCell ref="AT30:AU32"/>
    <mergeCell ref="AA35:AE35"/>
    <mergeCell ref="B34:T34"/>
    <mergeCell ref="U34:Z34"/>
    <mergeCell ref="AA34:AE34"/>
    <mergeCell ref="BD35:BI35"/>
    <mergeCell ref="BD34:BI34"/>
    <mergeCell ref="AJ38:AK38"/>
    <mergeCell ref="BD40:BI40"/>
    <mergeCell ref="AN38:AO38"/>
    <mergeCell ref="AP38:AQ38"/>
    <mergeCell ref="AR76:AS76"/>
    <mergeCell ref="AT76:AU76"/>
    <mergeCell ref="AV76:AW76"/>
    <mergeCell ref="AX76:AY76"/>
    <mergeCell ref="B81:T81"/>
    <mergeCell ref="B87:T87"/>
    <mergeCell ref="B84:T84"/>
    <mergeCell ref="AF84:AG84"/>
    <mergeCell ref="AH84:AI84"/>
    <mergeCell ref="AJ84:AK84"/>
    <mergeCell ref="AL84:AM84"/>
    <mergeCell ref="AP84:AQ84"/>
    <mergeCell ref="AR84:AS84"/>
    <mergeCell ref="AX67:AY69"/>
    <mergeCell ref="AZ67:BA69"/>
    <mergeCell ref="U76:Z76"/>
    <mergeCell ref="AA76:AE76"/>
    <mergeCell ref="AF76:AG76"/>
    <mergeCell ref="AH76:AI76"/>
    <mergeCell ref="AJ76:AK76"/>
    <mergeCell ref="AL76:AM76"/>
    <mergeCell ref="AT84:AU84"/>
    <mergeCell ref="AV84:AW84"/>
    <mergeCell ref="AX84:AY84"/>
    <mergeCell ref="AZ84:BA84"/>
    <mergeCell ref="AZ87:BA87"/>
    <mergeCell ref="B70:T70"/>
    <mergeCell ref="U70:Z70"/>
    <mergeCell ref="AA70:AE70"/>
    <mergeCell ref="AF70:AG70"/>
    <mergeCell ref="AH70:AI70"/>
    <mergeCell ref="AJ70:AK70"/>
    <mergeCell ref="AV40:AW40"/>
    <mergeCell ref="AX40:AY40"/>
    <mergeCell ref="AZ40:BA40"/>
    <mergeCell ref="B42:T42"/>
    <mergeCell ref="U42:Z42"/>
    <mergeCell ref="AA42:AE42"/>
    <mergeCell ref="AA47:AE47"/>
    <mergeCell ref="AZ70:BA70"/>
    <mergeCell ref="B71:T71"/>
    <mergeCell ref="U71:Z71"/>
    <mergeCell ref="AA71:AE71"/>
    <mergeCell ref="AF71:AG71"/>
    <mergeCell ref="AH71:AI71"/>
    <mergeCell ref="AH73:AI73"/>
    <mergeCell ref="AJ73:AK73"/>
    <mergeCell ref="AV74:AW74"/>
    <mergeCell ref="AX74:AY74"/>
    <mergeCell ref="AZ74:BA74"/>
    <mergeCell ref="C64:N64"/>
    <mergeCell ref="O64:Q64"/>
    <mergeCell ref="B41:T41"/>
    <mergeCell ref="U41:Z41"/>
    <mergeCell ref="AA41:AE41"/>
    <mergeCell ref="AL70:AM70"/>
    <mergeCell ref="AP67:AQ69"/>
    <mergeCell ref="AR67:AS69"/>
    <mergeCell ref="AT67:AU69"/>
    <mergeCell ref="AV67:AW69"/>
    <mergeCell ref="AT72:AU72"/>
    <mergeCell ref="AX73:AY73"/>
    <mergeCell ref="AZ73:BA73"/>
    <mergeCell ref="AR43:AS43"/>
    <mergeCell ref="AT43:AU43"/>
    <mergeCell ref="AV43:AW43"/>
    <mergeCell ref="AX43:AY43"/>
    <mergeCell ref="AF44:BC44"/>
    <mergeCell ref="AF45:BC45"/>
    <mergeCell ref="AF46:BC46"/>
    <mergeCell ref="B44:T44"/>
    <mergeCell ref="U44:Z44"/>
    <mergeCell ref="AA44:AE44"/>
    <mergeCell ref="C62:N62"/>
    <mergeCell ref="O62:BH62"/>
    <mergeCell ref="C63:N63"/>
    <mergeCell ref="O63:R63"/>
    <mergeCell ref="AF51:BC51"/>
    <mergeCell ref="B56:BC56"/>
    <mergeCell ref="BD56:BI56"/>
    <mergeCell ref="BD43:BI43"/>
    <mergeCell ref="BD55:BI55"/>
    <mergeCell ref="BD52:BI52"/>
    <mergeCell ref="BD53:BI53"/>
    <mergeCell ref="AA54:AE54"/>
    <mergeCell ref="AF54:BC54"/>
    <mergeCell ref="BD54:BI54"/>
    <mergeCell ref="AT128:AU128"/>
    <mergeCell ref="AV128:AW128"/>
    <mergeCell ref="AX128:AY128"/>
    <mergeCell ref="AZ128:BA128"/>
    <mergeCell ref="AZ77:BA77"/>
    <mergeCell ref="AZ76:BA76"/>
    <mergeCell ref="U87:Z87"/>
    <mergeCell ref="AV83:AW83"/>
    <mergeCell ref="AX83:AY83"/>
    <mergeCell ref="AA87:AE87"/>
    <mergeCell ref="AF87:AG87"/>
    <mergeCell ref="AH87:AI87"/>
    <mergeCell ref="AJ87:AK87"/>
    <mergeCell ref="AL87:AM87"/>
    <mergeCell ref="AN87:AO87"/>
    <mergeCell ref="AP87:AQ87"/>
    <mergeCell ref="AR87:AS87"/>
    <mergeCell ref="AT87:AU87"/>
    <mergeCell ref="AV87:AW87"/>
    <mergeCell ref="AX87:AY87"/>
    <mergeCell ref="AR77:AS77"/>
    <mergeCell ref="AT77:AU77"/>
    <mergeCell ref="AV77:AW77"/>
    <mergeCell ref="AX77:AY77"/>
    <mergeCell ref="U81:Z81"/>
    <mergeCell ref="AA81:AE81"/>
    <mergeCell ref="AF81:AG81"/>
    <mergeCell ref="AH81:AI81"/>
    <mergeCell ref="AJ81:AK81"/>
    <mergeCell ref="AL81:AM81"/>
    <mergeCell ref="U84:Z84"/>
    <mergeCell ref="AA84:AE84"/>
    <mergeCell ref="BB83:BC83"/>
    <mergeCell ref="AZ81:BA81"/>
    <mergeCell ref="BB81:BC81"/>
    <mergeCell ref="AN82:AO82"/>
    <mergeCell ref="AP82:AQ82"/>
    <mergeCell ref="AR82:AS82"/>
    <mergeCell ref="AT82:AU82"/>
    <mergeCell ref="AV82:AW82"/>
    <mergeCell ref="AX82:AY82"/>
    <mergeCell ref="AZ82:BA82"/>
    <mergeCell ref="BB82:BC82"/>
    <mergeCell ref="AT83:AU83"/>
    <mergeCell ref="BB87:BC87"/>
    <mergeCell ref="BB159:BC159"/>
    <mergeCell ref="BD159:BI159"/>
    <mergeCell ref="AV156:AW156"/>
    <mergeCell ref="AX156:AY156"/>
    <mergeCell ref="AZ156:BA156"/>
    <mergeCell ref="BB156:BC156"/>
    <mergeCell ref="BD158:BI158"/>
    <mergeCell ref="BD155:BI155"/>
    <mergeCell ref="BD156:BI156"/>
    <mergeCell ref="BD82:BI82"/>
    <mergeCell ref="AN81:AO81"/>
    <mergeCell ref="AP81:AQ81"/>
    <mergeCell ref="AR81:AS81"/>
    <mergeCell ref="AT81:AU81"/>
    <mergeCell ref="AV81:AW81"/>
    <mergeCell ref="AZ83:BA83"/>
    <mergeCell ref="BD86:BI86"/>
    <mergeCell ref="BD83:BI83"/>
    <mergeCell ref="AN84:AO84"/>
    <mergeCell ref="AH155:AI155"/>
    <mergeCell ref="B157:T157"/>
    <mergeCell ref="BB158:BC158"/>
    <mergeCell ref="AF157:AG157"/>
    <mergeCell ref="AH157:AI157"/>
    <mergeCell ref="AJ157:AK157"/>
    <mergeCell ref="AL157:AM157"/>
    <mergeCell ref="AN157:AO157"/>
    <mergeCell ref="AP157:AQ157"/>
    <mergeCell ref="AR157:AS157"/>
    <mergeCell ref="AT157:AU157"/>
    <mergeCell ref="AV157:AW157"/>
    <mergeCell ref="AX157:AY157"/>
    <mergeCell ref="AZ157:BA157"/>
    <mergeCell ref="BB157:BC157"/>
    <mergeCell ref="U157:Z157"/>
    <mergeCell ref="AA157:AE157"/>
    <mergeCell ref="AA158:AE158"/>
    <mergeCell ref="AF158:AG158"/>
    <mergeCell ref="AH158:AI158"/>
    <mergeCell ref="AJ158:AK158"/>
    <mergeCell ref="AL158:AM158"/>
    <mergeCell ref="AR155:AS155"/>
    <mergeCell ref="AT155:AU155"/>
    <mergeCell ref="AV155:AW155"/>
    <mergeCell ref="AX155:AY155"/>
    <mergeCell ref="AZ155:BA155"/>
    <mergeCell ref="BB155:BC155"/>
    <mergeCell ref="AL155:AM155"/>
    <mergeCell ref="AN155:AO155"/>
    <mergeCell ref="B156:T156"/>
    <mergeCell ref="U156:Z156"/>
    <mergeCell ref="AA156:AE156"/>
    <mergeCell ref="AF156:AG156"/>
    <mergeCell ref="AH156:AI156"/>
    <mergeCell ref="AJ156:AK156"/>
    <mergeCell ref="AN158:AO158"/>
    <mergeCell ref="AP158:AQ158"/>
    <mergeCell ref="AR158:AS158"/>
    <mergeCell ref="AT158:AU158"/>
    <mergeCell ref="AV158:AW158"/>
    <mergeCell ref="AX158:AY158"/>
    <mergeCell ref="AZ158:BA158"/>
    <mergeCell ref="BB160:BC160"/>
    <mergeCell ref="BD160:BI160"/>
    <mergeCell ref="BD157:BI157"/>
    <mergeCell ref="B160:T160"/>
    <mergeCell ref="U160:Z160"/>
    <mergeCell ref="AA160:AE160"/>
    <mergeCell ref="AF160:AG160"/>
    <mergeCell ref="AH160:AI160"/>
    <mergeCell ref="AJ160:AK160"/>
    <mergeCell ref="AL160:AM160"/>
    <mergeCell ref="AN160:AO160"/>
    <mergeCell ref="AP160:AQ160"/>
    <mergeCell ref="AR160:AS160"/>
    <mergeCell ref="AT160:AU160"/>
    <mergeCell ref="AV160:AW160"/>
    <mergeCell ref="AX160:AY160"/>
    <mergeCell ref="AZ160:BA160"/>
    <mergeCell ref="B158:T158"/>
    <mergeCell ref="U158:Z158"/>
    <mergeCell ref="AT159:AU159"/>
    <mergeCell ref="AV159:AW159"/>
    <mergeCell ref="AX159:AY159"/>
    <mergeCell ref="AZ159:BA159"/>
    <mergeCell ref="AA161:AE161"/>
    <mergeCell ref="AF161:AG161"/>
    <mergeCell ref="AH161:AI161"/>
    <mergeCell ref="AJ161:AK161"/>
    <mergeCell ref="AL161:AM161"/>
    <mergeCell ref="AN161:AO161"/>
    <mergeCell ref="AP161:AQ161"/>
    <mergeCell ref="AR161:AS161"/>
    <mergeCell ref="AT161:AU161"/>
    <mergeCell ref="AV161:AW161"/>
    <mergeCell ref="AX161:AY161"/>
    <mergeCell ref="AZ161:BA161"/>
    <mergeCell ref="B159:T159"/>
    <mergeCell ref="U159:Z159"/>
    <mergeCell ref="AA159:AE159"/>
    <mergeCell ref="BB165:BC165"/>
    <mergeCell ref="BD162:BI162"/>
    <mergeCell ref="BD165:BI165"/>
    <mergeCell ref="U164:Z164"/>
    <mergeCell ref="AA164:AE164"/>
    <mergeCell ref="AF164:AG164"/>
    <mergeCell ref="AH164:AI164"/>
    <mergeCell ref="AJ164:AK164"/>
    <mergeCell ref="AL164:AM164"/>
    <mergeCell ref="AN164:AO164"/>
    <mergeCell ref="AT164:AU164"/>
    <mergeCell ref="AV164:AW164"/>
    <mergeCell ref="AX164:AY164"/>
    <mergeCell ref="AZ164:BA164"/>
    <mergeCell ref="BB164:BC164"/>
    <mergeCell ref="AF162:BC162"/>
    <mergeCell ref="AF163:BC163"/>
    <mergeCell ref="U163:Z163"/>
    <mergeCell ref="AA163:AE163"/>
    <mergeCell ref="AR164:AS164"/>
    <mergeCell ref="AL165:AM165"/>
    <mergeCell ref="AN165:AO165"/>
    <mergeCell ref="AP165:AQ165"/>
    <mergeCell ref="AR165:AS165"/>
    <mergeCell ref="AT165:AU165"/>
    <mergeCell ref="AV165:AW165"/>
    <mergeCell ref="AX165:AY165"/>
    <mergeCell ref="AZ165:BA165"/>
    <mergeCell ref="B167:T167"/>
    <mergeCell ref="U167:Z167"/>
    <mergeCell ref="AA167:AE167"/>
    <mergeCell ref="AF167:AG167"/>
    <mergeCell ref="AH167:AI167"/>
    <mergeCell ref="AJ167:AK167"/>
    <mergeCell ref="AL167:AM167"/>
    <mergeCell ref="AN167:AO167"/>
    <mergeCell ref="AP167:AQ167"/>
    <mergeCell ref="AR167:AS167"/>
    <mergeCell ref="AT167:AU167"/>
    <mergeCell ref="AV167:AW167"/>
    <mergeCell ref="AX167:AY167"/>
    <mergeCell ref="AZ167:BA167"/>
    <mergeCell ref="BB167:BC167"/>
    <mergeCell ref="BD167:BI167"/>
    <mergeCell ref="B166:T166"/>
    <mergeCell ref="U166:Z166"/>
    <mergeCell ref="AA166:AE166"/>
    <mergeCell ref="BD166:BI166"/>
    <mergeCell ref="AF166:AK166"/>
    <mergeCell ref="AL166:AQ166"/>
    <mergeCell ref="AR166:AW166"/>
    <mergeCell ref="B37:T37"/>
    <mergeCell ref="U37:Z37"/>
    <mergeCell ref="U49:Z49"/>
    <mergeCell ref="AA49:AE49"/>
    <mergeCell ref="B45:T45"/>
    <mergeCell ref="U45:Z45"/>
    <mergeCell ref="AA45:AE45"/>
    <mergeCell ref="B83:T83"/>
    <mergeCell ref="U83:Z83"/>
    <mergeCell ref="AA83:AE83"/>
    <mergeCell ref="AF83:AG83"/>
    <mergeCell ref="AH83:AI83"/>
    <mergeCell ref="AJ83:AK83"/>
    <mergeCell ref="AL83:AM83"/>
    <mergeCell ref="AN83:AO83"/>
    <mergeCell ref="AP83:AQ83"/>
    <mergeCell ref="B86:T86"/>
    <mergeCell ref="U86:Z86"/>
    <mergeCell ref="AL38:AM38"/>
    <mergeCell ref="AP43:AQ43"/>
    <mergeCell ref="AJ82:AK82"/>
    <mergeCell ref="AL82:AM82"/>
    <mergeCell ref="AJ79:AK79"/>
    <mergeCell ref="AL79:AM79"/>
    <mergeCell ref="AN79:AO79"/>
    <mergeCell ref="AP79:AQ79"/>
    <mergeCell ref="B53:T53"/>
    <mergeCell ref="U53:Z53"/>
    <mergeCell ref="AA53:AE53"/>
    <mergeCell ref="AF53:BC53"/>
    <mergeCell ref="B54:T54"/>
    <mergeCell ref="U54:Z54"/>
    <mergeCell ref="AZ78:BA78"/>
    <mergeCell ref="BB78:BC78"/>
    <mergeCell ref="BD78:BI78"/>
    <mergeCell ref="B77:T77"/>
    <mergeCell ref="U77:Z77"/>
    <mergeCell ref="AA77:AE77"/>
    <mergeCell ref="AF77:AG77"/>
    <mergeCell ref="AH77:AI77"/>
    <mergeCell ref="BB77:BC77"/>
    <mergeCell ref="B76:T76"/>
    <mergeCell ref="AX166:BC166"/>
    <mergeCell ref="AH75:AI75"/>
    <mergeCell ref="AJ75:AK75"/>
    <mergeCell ref="AL75:AM75"/>
    <mergeCell ref="AN75:AO75"/>
    <mergeCell ref="AP75:AQ75"/>
    <mergeCell ref="AR75:AS75"/>
    <mergeCell ref="AT75:AU75"/>
    <mergeCell ref="AV75:AW75"/>
    <mergeCell ref="AX75:AY75"/>
    <mergeCell ref="AZ75:BA75"/>
    <mergeCell ref="BB75:BC75"/>
    <mergeCell ref="AX86:AY86"/>
    <mergeCell ref="AR83:AS83"/>
    <mergeCell ref="B165:T165"/>
    <mergeCell ref="U165:Z165"/>
    <mergeCell ref="AA165:AE165"/>
    <mergeCell ref="AF165:AG165"/>
    <mergeCell ref="AH165:AI165"/>
    <mergeCell ref="BD164:BI164"/>
    <mergeCell ref="AJ165:AK165"/>
    <mergeCell ref="AP164:AQ164"/>
    <mergeCell ref="AR79:AS79"/>
    <mergeCell ref="AT79:AU79"/>
    <mergeCell ref="AV79:AW79"/>
    <mergeCell ref="AX79:AY79"/>
    <mergeCell ref="AZ79:BA79"/>
    <mergeCell ref="BB79:BC79"/>
    <mergeCell ref="BD75:BI75"/>
    <mergeCell ref="BD48:BI48"/>
    <mergeCell ref="BD47:BI47"/>
    <mergeCell ref="B47:T47"/>
    <mergeCell ref="U47:Z47"/>
    <mergeCell ref="B49:T49"/>
    <mergeCell ref="BB76:BC76"/>
    <mergeCell ref="BD76:BI76"/>
    <mergeCell ref="BD77:BI77"/>
    <mergeCell ref="B78:T78"/>
    <mergeCell ref="U78:Z78"/>
    <mergeCell ref="AA78:AE78"/>
    <mergeCell ref="AF78:AG78"/>
    <mergeCell ref="AH78:AI78"/>
    <mergeCell ref="AJ78:AK78"/>
    <mergeCell ref="AL78:AM78"/>
    <mergeCell ref="AN78:AO78"/>
    <mergeCell ref="AP78:AQ78"/>
    <mergeCell ref="AR78:AS78"/>
    <mergeCell ref="AT78:AU78"/>
    <mergeCell ref="AV78:AW78"/>
    <mergeCell ref="AX78:AY78"/>
    <mergeCell ref="B52:T52"/>
    <mergeCell ref="U52:Z52"/>
    <mergeCell ref="AA52:AE52"/>
    <mergeCell ref="AF52:BC52"/>
    <mergeCell ref="AR85:AS85"/>
    <mergeCell ref="AT85:AU85"/>
    <mergeCell ref="AV85:AW85"/>
    <mergeCell ref="AX85:AY85"/>
    <mergeCell ref="AZ85:BA85"/>
    <mergeCell ref="BB85:BC85"/>
    <mergeCell ref="BD85:BI85"/>
    <mergeCell ref="AR86:AS86"/>
    <mergeCell ref="AT86:AU86"/>
    <mergeCell ref="AV86:AW86"/>
    <mergeCell ref="BD79:BI79"/>
    <mergeCell ref="B80:T80"/>
    <mergeCell ref="U80:Z80"/>
    <mergeCell ref="AA80:AE80"/>
    <mergeCell ref="AF80:AG80"/>
    <mergeCell ref="AH80:AI80"/>
    <mergeCell ref="AJ80:AK80"/>
    <mergeCell ref="AL80:AM80"/>
    <mergeCell ref="AN80:AO80"/>
    <mergeCell ref="AP80:AQ80"/>
    <mergeCell ref="AR80:AS80"/>
    <mergeCell ref="AT80:AU80"/>
    <mergeCell ref="AV80:AW80"/>
    <mergeCell ref="AX80:AY80"/>
    <mergeCell ref="AZ80:BA80"/>
    <mergeCell ref="BB80:BC80"/>
    <mergeCell ref="BD80:BI80"/>
    <mergeCell ref="B79:T79"/>
    <mergeCell ref="U79:Z79"/>
    <mergeCell ref="AA79:AE79"/>
    <mergeCell ref="AF79:AG79"/>
    <mergeCell ref="AH79:AI79"/>
    <mergeCell ref="AZ86:BA86"/>
    <mergeCell ref="BB86:BC86"/>
    <mergeCell ref="AL91:AM91"/>
    <mergeCell ref="AN91:AO91"/>
    <mergeCell ref="B89:T89"/>
    <mergeCell ref="U89:Z89"/>
    <mergeCell ref="AA89:AE89"/>
    <mergeCell ref="AX88:AY88"/>
    <mergeCell ref="AZ88:BA88"/>
    <mergeCell ref="BB88:BC88"/>
    <mergeCell ref="BB84:BC84"/>
    <mergeCell ref="BD87:BI87"/>
    <mergeCell ref="B88:T88"/>
    <mergeCell ref="U88:Z88"/>
    <mergeCell ref="AA88:AE88"/>
    <mergeCell ref="AA86:AE86"/>
    <mergeCell ref="AF86:AG86"/>
    <mergeCell ref="AH86:AI86"/>
    <mergeCell ref="AJ86:AK86"/>
    <mergeCell ref="AL86:AM86"/>
    <mergeCell ref="AN86:AO86"/>
    <mergeCell ref="AP86:AQ86"/>
    <mergeCell ref="BD84:BI84"/>
    <mergeCell ref="B85:T85"/>
    <mergeCell ref="U85:Z85"/>
    <mergeCell ref="AA85:AE85"/>
    <mergeCell ref="AF85:AG85"/>
    <mergeCell ref="AH85:AI85"/>
    <mergeCell ref="AJ85:AK85"/>
    <mergeCell ref="AL85:AM85"/>
    <mergeCell ref="AN85:AO85"/>
    <mergeCell ref="AP85:AQ85"/>
    <mergeCell ref="B90:T90"/>
    <mergeCell ref="B93:T93"/>
    <mergeCell ref="U93:Z93"/>
    <mergeCell ref="AP90:AQ90"/>
    <mergeCell ref="AR90:AS90"/>
    <mergeCell ref="AT90:AU90"/>
    <mergeCell ref="AV90:AW90"/>
    <mergeCell ref="AX90:AY90"/>
    <mergeCell ref="AZ90:BA90"/>
    <mergeCell ref="BB90:BC90"/>
    <mergeCell ref="AJ92:AK92"/>
    <mergeCell ref="AL92:AM92"/>
    <mergeCell ref="AN92:AO92"/>
    <mergeCell ref="AF89:AG89"/>
    <mergeCell ref="AH89:AI89"/>
    <mergeCell ref="AJ89:AK89"/>
    <mergeCell ref="AL89:AM89"/>
    <mergeCell ref="AN89:AO89"/>
    <mergeCell ref="AP89:AQ89"/>
    <mergeCell ref="U90:Z90"/>
    <mergeCell ref="AA90:AE90"/>
    <mergeCell ref="AF90:AG90"/>
    <mergeCell ref="AH90:AI90"/>
    <mergeCell ref="AJ90:AK90"/>
    <mergeCell ref="AL90:AM90"/>
    <mergeCell ref="AN90:AO90"/>
    <mergeCell ref="AF91:AG91"/>
    <mergeCell ref="AH91:AI91"/>
    <mergeCell ref="AJ91:AK91"/>
    <mergeCell ref="AP92:AQ92"/>
    <mergeCell ref="B91:T91"/>
    <mergeCell ref="U91:Z91"/>
    <mergeCell ref="BD88:BI88"/>
    <mergeCell ref="AR89:AS89"/>
    <mergeCell ref="AT89:AU89"/>
    <mergeCell ref="AV89:AW89"/>
    <mergeCell ref="AX89:AY89"/>
    <mergeCell ref="AZ89:BA89"/>
    <mergeCell ref="BB89:BC89"/>
    <mergeCell ref="BD89:BI89"/>
    <mergeCell ref="AN95:AO95"/>
    <mergeCell ref="AP95:AQ95"/>
    <mergeCell ref="AA93:AE93"/>
    <mergeCell ref="AF93:AG93"/>
    <mergeCell ref="AH93:AI93"/>
    <mergeCell ref="AJ93:AK93"/>
    <mergeCell ref="AL93:AM93"/>
    <mergeCell ref="AN93:AO93"/>
    <mergeCell ref="U92:Z92"/>
    <mergeCell ref="AA92:AE92"/>
    <mergeCell ref="BD90:BI90"/>
    <mergeCell ref="AA91:AE91"/>
    <mergeCell ref="AF88:AG88"/>
    <mergeCell ref="AH88:AI88"/>
    <mergeCell ref="AJ88:AK88"/>
    <mergeCell ref="AL88:AM88"/>
    <mergeCell ref="AN88:AO88"/>
    <mergeCell ref="AP88:AQ88"/>
    <mergeCell ref="AR88:AS88"/>
    <mergeCell ref="AT88:AU88"/>
    <mergeCell ref="B94:T94"/>
    <mergeCell ref="U94:Z94"/>
    <mergeCell ref="AA94:AE94"/>
    <mergeCell ref="AN94:AO94"/>
    <mergeCell ref="AR91:AS91"/>
    <mergeCell ref="AT91:AU91"/>
    <mergeCell ref="AV91:AW91"/>
    <mergeCell ref="AX91:AY91"/>
    <mergeCell ref="AZ91:BA91"/>
    <mergeCell ref="BB91:BC91"/>
    <mergeCell ref="BD91:BI91"/>
    <mergeCell ref="AR92:AS92"/>
    <mergeCell ref="AT92:AU92"/>
    <mergeCell ref="AV92:AW92"/>
    <mergeCell ref="AX92:AY92"/>
    <mergeCell ref="AZ92:BA92"/>
    <mergeCell ref="BD92:BI92"/>
    <mergeCell ref="AF92:AG92"/>
    <mergeCell ref="AH92:AI92"/>
    <mergeCell ref="AF94:AG94"/>
    <mergeCell ref="AH94:AI94"/>
    <mergeCell ref="AJ94:AK94"/>
    <mergeCell ref="AL94:AM94"/>
    <mergeCell ref="AP93:AQ93"/>
    <mergeCell ref="BD93:BI93"/>
    <mergeCell ref="AR93:AS93"/>
    <mergeCell ref="AT93:AU93"/>
    <mergeCell ref="AV93:AW93"/>
    <mergeCell ref="AX93:AY93"/>
    <mergeCell ref="AZ93:BA93"/>
    <mergeCell ref="BB93:BC93"/>
    <mergeCell ref="B92:T92"/>
    <mergeCell ref="BD96:BI96"/>
    <mergeCell ref="AP91:AQ91"/>
    <mergeCell ref="BD95:BI95"/>
    <mergeCell ref="AP94:AQ94"/>
    <mergeCell ref="AR94:AS94"/>
    <mergeCell ref="AT94:AU94"/>
    <mergeCell ref="AV94:AW94"/>
    <mergeCell ref="AX94:AY94"/>
    <mergeCell ref="AZ94:BA94"/>
    <mergeCell ref="BB94:BC94"/>
    <mergeCell ref="BD94:BI94"/>
    <mergeCell ref="AR95:AS95"/>
    <mergeCell ref="AT95:AU95"/>
    <mergeCell ref="AV95:AW95"/>
    <mergeCell ref="AX95:AY95"/>
    <mergeCell ref="AZ95:BA95"/>
    <mergeCell ref="AL96:AM96"/>
    <mergeCell ref="AN96:AO96"/>
    <mergeCell ref="AP96:AQ96"/>
    <mergeCell ref="AR96:AS96"/>
    <mergeCell ref="AT96:AU96"/>
    <mergeCell ref="AV96:AW96"/>
    <mergeCell ref="AX96:AY96"/>
    <mergeCell ref="AZ96:BA96"/>
    <mergeCell ref="BB96:BC96"/>
    <mergeCell ref="BB95:BC95"/>
    <mergeCell ref="BB92:BC92"/>
    <mergeCell ref="B98:T98"/>
    <mergeCell ref="U98:Z98"/>
    <mergeCell ref="AA98:AE98"/>
    <mergeCell ref="AF98:AG98"/>
    <mergeCell ref="AH98:AI98"/>
    <mergeCell ref="AJ98:AK98"/>
    <mergeCell ref="AL98:AM98"/>
    <mergeCell ref="AN98:AO98"/>
    <mergeCell ref="AP98:AQ98"/>
    <mergeCell ref="AT98:AU98"/>
    <mergeCell ref="AV98:AW98"/>
    <mergeCell ref="AX98:AY98"/>
    <mergeCell ref="AZ98:BA98"/>
    <mergeCell ref="BB98:BC98"/>
    <mergeCell ref="B97:T97"/>
    <mergeCell ref="U97:Z97"/>
    <mergeCell ref="AA97:AE97"/>
    <mergeCell ref="AV97:AW97"/>
    <mergeCell ref="AX97:AY97"/>
    <mergeCell ref="AZ97:BA97"/>
    <mergeCell ref="BB97:BC97"/>
    <mergeCell ref="B96:T96"/>
    <mergeCell ref="U96:Z96"/>
    <mergeCell ref="AA96:AE96"/>
    <mergeCell ref="AF96:AG96"/>
    <mergeCell ref="AH96:AI96"/>
    <mergeCell ref="AJ96:AK96"/>
    <mergeCell ref="B95:T95"/>
    <mergeCell ref="U95:Z95"/>
    <mergeCell ref="AA95:AE95"/>
    <mergeCell ref="AF95:AG95"/>
    <mergeCell ref="AH95:AI95"/>
    <mergeCell ref="AJ95:AK95"/>
    <mergeCell ref="AL95:AM95"/>
    <mergeCell ref="BD102:BI102"/>
    <mergeCell ref="AR102:AS102"/>
    <mergeCell ref="AT102:AU102"/>
    <mergeCell ref="AV102:AW102"/>
    <mergeCell ref="AX102:AY102"/>
    <mergeCell ref="AZ102:BA102"/>
    <mergeCell ref="BB102:BC102"/>
    <mergeCell ref="BD99:BI99"/>
    <mergeCell ref="B100:T100"/>
    <mergeCell ref="U100:Z100"/>
    <mergeCell ref="AA100:AE100"/>
    <mergeCell ref="AF97:AG97"/>
    <mergeCell ref="AH97:AI97"/>
    <mergeCell ref="AJ97:AK97"/>
    <mergeCell ref="AL97:AM97"/>
    <mergeCell ref="AN97:AO97"/>
    <mergeCell ref="AP97:AQ97"/>
    <mergeCell ref="AR97:AS97"/>
    <mergeCell ref="AT97:AU97"/>
    <mergeCell ref="BD97:BI97"/>
    <mergeCell ref="AR98:AS98"/>
    <mergeCell ref="BD98:BI98"/>
    <mergeCell ref="B99:T99"/>
    <mergeCell ref="B102:T102"/>
    <mergeCell ref="U102:Z102"/>
    <mergeCell ref="AA102:AE102"/>
    <mergeCell ref="AF102:AG102"/>
    <mergeCell ref="AH102:AI102"/>
    <mergeCell ref="AJ102:AK102"/>
    <mergeCell ref="AL102:AM102"/>
    <mergeCell ref="AN102:AO102"/>
    <mergeCell ref="AP102:AQ102"/>
    <mergeCell ref="AP99:AQ99"/>
    <mergeCell ref="AR99:AS99"/>
    <mergeCell ref="AT99:AU99"/>
    <mergeCell ref="AV99:AW99"/>
    <mergeCell ref="AX99:AY99"/>
    <mergeCell ref="AZ99:BA99"/>
    <mergeCell ref="BB99:BC99"/>
    <mergeCell ref="B101:T101"/>
    <mergeCell ref="U101:Z101"/>
    <mergeCell ref="AA101:AE101"/>
    <mergeCell ref="AF101:AG101"/>
    <mergeCell ref="AH101:AI101"/>
    <mergeCell ref="AJ101:AK101"/>
    <mergeCell ref="AL101:AM101"/>
    <mergeCell ref="AN101:AO101"/>
    <mergeCell ref="AP101:AQ101"/>
    <mergeCell ref="U99:Z99"/>
    <mergeCell ref="AA99:AE99"/>
    <mergeCell ref="AF99:AG99"/>
    <mergeCell ref="AH99:AI99"/>
    <mergeCell ref="AJ99:AK99"/>
    <mergeCell ref="AL99:AM99"/>
    <mergeCell ref="AN99:AO99"/>
    <mergeCell ref="AF100:AG100"/>
    <mergeCell ref="AH100:AI100"/>
    <mergeCell ref="AJ100:AK100"/>
    <mergeCell ref="AL100:AM100"/>
    <mergeCell ref="AN100:AO100"/>
    <mergeCell ref="AP100:AQ100"/>
    <mergeCell ref="AR100:AS100"/>
    <mergeCell ref="AT100:AU100"/>
    <mergeCell ref="AV100:AW100"/>
    <mergeCell ref="AX100:AY100"/>
    <mergeCell ref="AZ100:BA100"/>
    <mergeCell ref="BB100:BC100"/>
    <mergeCell ref="BD100:BI100"/>
    <mergeCell ref="AR101:AS101"/>
    <mergeCell ref="AT101:AU101"/>
    <mergeCell ref="AV101:AW101"/>
    <mergeCell ref="AX101:AY101"/>
    <mergeCell ref="AZ101:BA101"/>
    <mergeCell ref="BB101:BC101"/>
    <mergeCell ref="BD101:BI101"/>
    <mergeCell ref="U106:Z106"/>
    <mergeCell ref="AA106:AE106"/>
    <mergeCell ref="AF103:AG103"/>
    <mergeCell ref="AH103:AI103"/>
    <mergeCell ref="AJ103:AK103"/>
    <mergeCell ref="AL103:AM103"/>
    <mergeCell ref="AN103:AO103"/>
    <mergeCell ref="AP103:AQ103"/>
    <mergeCell ref="AR103:AS103"/>
    <mergeCell ref="AT103:AU103"/>
    <mergeCell ref="AV103:AW103"/>
    <mergeCell ref="AX103:AY103"/>
    <mergeCell ref="AZ103:BA103"/>
    <mergeCell ref="BB103:BC103"/>
    <mergeCell ref="BD103:BI103"/>
    <mergeCell ref="AR104:AS104"/>
    <mergeCell ref="AT104:AU104"/>
    <mergeCell ref="AV104:AW104"/>
    <mergeCell ref="AX104:AY104"/>
    <mergeCell ref="AZ104:BA104"/>
    <mergeCell ref="BB104:BC104"/>
    <mergeCell ref="U104:Z104"/>
    <mergeCell ref="AA104:AE104"/>
    <mergeCell ref="AF104:AG104"/>
    <mergeCell ref="AH104:AI104"/>
    <mergeCell ref="AJ104:AK104"/>
    <mergeCell ref="AL104:AM104"/>
    <mergeCell ref="B103:T103"/>
    <mergeCell ref="U103:Z103"/>
    <mergeCell ref="AA103:AE103"/>
    <mergeCell ref="BD104:BI104"/>
    <mergeCell ref="B105:T105"/>
    <mergeCell ref="U105:Z105"/>
    <mergeCell ref="AA105:AE105"/>
    <mergeCell ref="AF105:AG105"/>
    <mergeCell ref="AH105:AI105"/>
    <mergeCell ref="AJ105:AK105"/>
    <mergeCell ref="AL105:AM105"/>
    <mergeCell ref="AN105:AO105"/>
    <mergeCell ref="AP105:AQ105"/>
    <mergeCell ref="AR105:AS105"/>
    <mergeCell ref="AT105:AU105"/>
    <mergeCell ref="AV105:AW105"/>
    <mergeCell ref="AX105:AY105"/>
    <mergeCell ref="AZ105:BA105"/>
    <mergeCell ref="BB105:BC105"/>
    <mergeCell ref="AN104:AO104"/>
    <mergeCell ref="AP104:AQ104"/>
    <mergeCell ref="BD105:BI105"/>
    <mergeCell ref="B104:T104"/>
    <mergeCell ref="AA111:AE111"/>
    <mergeCell ref="AF111:AG111"/>
    <mergeCell ref="AH111:AI111"/>
    <mergeCell ref="B107:T107"/>
    <mergeCell ref="U107:Z107"/>
    <mergeCell ref="AA107:AE107"/>
    <mergeCell ref="AF107:AG107"/>
    <mergeCell ref="AH107:AI107"/>
    <mergeCell ref="AJ107:AK107"/>
    <mergeCell ref="AL107:AM107"/>
    <mergeCell ref="AN107:AO107"/>
    <mergeCell ref="AP107:AQ107"/>
    <mergeCell ref="AT107:AU107"/>
    <mergeCell ref="AV107:AW107"/>
    <mergeCell ref="AX107:AY107"/>
    <mergeCell ref="AJ111:AK111"/>
    <mergeCell ref="AL111:AM111"/>
    <mergeCell ref="AN111:AO111"/>
    <mergeCell ref="AP111:AQ111"/>
    <mergeCell ref="B110:T110"/>
    <mergeCell ref="U110:Z110"/>
    <mergeCell ref="AA110:AE110"/>
    <mergeCell ref="AF110:AG110"/>
    <mergeCell ref="AH110:AI110"/>
    <mergeCell ref="AJ110:AK110"/>
    <mergeCell ref="AL110:AM110"/>
    <mergeCell ref="AN110:AO110"/>
    <mergeCell ref="AP110:AQ110"/>
    <mergeCell ref="AH108:AI108"/>
    <mergeCell ref="AJ108:AK108"/>
    <mergeCell ref="B109:T109"/>
    <mergeCell ref="U109:Z109"/>
    <mergeCell ref="AA109:AE109"/>
    <mergeCell ref="AF106:AG106"/>
    <mergeCell ref="AH106:AI106"/>
    <mergeCell ref="AJ106:AK106"/>
    <mergeCell ref="AL106:AM106"/>
    <mergeCell ref="AN106:AO106"/>
    <mergeCell ref="AP106:AQ106"/>
    <mergeCell ref="AR106:AS106"/>
    <mergeCell ref="AT106:AU106"/>
    <mergeCell ref="AV106:AW106"/>
    <mergeCell ref="AX106:AY106"/>
    <mergeCell ref="AZ106:BA106"/>
    <mergeCell ref="BB106:BC106"/>
    <mergeCell ref="BD106:BI106"/>
    <mergeCell ref="AR107:AS107"/>
    <mergeCell ref="BD107:BI107"/>
    <mergeCell ref="B108:T108"/>
    <mergeCell ref="AZ107:BA107"/>
    <mergeCell ref="BB107:BC107"/>
    <mergeCell ref="AP108:AQ108"/>
    <mergeCell ref="AR108:AS108"/>
    <mergeCell ref="AT108:AU108"/>
    <mergeCell ref="AV108:AW108"/>
    <mergeCell ref="AX108:AY108"/>
    <mergeCell ref="AZ108:BA108"/>
    <mergeCell ref="BB108:BC108"/>
    <mergeCell ref="U108:Z108"/>
    <mergeCell ref="AA108:AE108"/>
    <mergeCell ref="AF108:AG108"/>
    <mergeCell ref="B106:T106"/>
    <mergeCell ref="AL108:AM108"/>
    <mergeCell ref="AN108:AO108"/>
    <mergeCell ref="AF109:AG109"/>
    <mergeCell ref="AH109:AI109"/>
    <mergeCell ref="AJ109:AK109"/>
    <mergeCell ref="AL109:AM109"/>
    <mergeCell ref="AN109:AO109"/>
    <mergeCell ref="AP109:AQ109"/>
    <mergeCell ref="AR109:AS109"/>
    <mergeCell ref="AT109:AU109"/>
    <mergeCell ref="AV109:AW109"/>
    <mergeCell ref="AX109:AY109"/>
    <mergeCell ref="AZ109:BA109"/>
    <mergeCell ref="BB109:BC109"/>
    <mergeCell ref="BD109:BI109"/>
    <mergeCell ref="AR110:AS110"/>
    <mergeCell ref="AT110:AU110"/>
    <mergeCell ref="AV110:AW110"/>
    <mergeCell ref="AX110:AY110"/>
    <mergeCell ref="AZ110:BA110"/>
    <mergeCell ref="BB110:BC110"/>
    <mergeCell ref="BD110:BI110"/>
    <mergeCell ref="BD108:BI108"/>
    <mergeCell ref="BD111:BI111"/>
    <mergeCell ref="AR111:AS111"/>
    <mergeCell ref="AT111:AU111"/>
    <mergeCell ref="AV111:AW111"/>
    <mergeCell ref="AX111:AY111"/>
    <mergeCell ref="AZ111:BA111"/>
    <mergeCell ref="BB111:BC111"/>
    <mergeCell ref="BD114:BI114"/>
    <mergeCell ref="B115:T115"/>
    <mergeCell ref="U115:Z115"/>
    <mergeCell ref="AA115:AE115"/>
    <mergeCell ref="AF112:AG112"/>
    <mergeCell ref="AH112:AI112"/>
    <mergeCell ref="AJ112:AK112"/>
    <mergeCell ref="AL112:AM112"/>
    <mergeCell ref="AN112:AO112"/>
    <mergeCell ref="AP112:AQ112"/>
    <mergeCell ref="AR112:AS112"/>
    <mergeCell ref="AT112:AU112"/>
    <mergeCell ref="AV112:AW112"/>
    <mergeCell ref="AX112:AY112"/>
    <mergeCell ref="AZ112:BA112"/>
    <mergeCell ref="BB112:BC112"/>
    <mergeCell ref="BD112:BI112"/>
    <mergeCell ref="AR113:AS113"/>
    <mergeCell ref="AT113:AU113"/>
    <mergeCell ref="AV113:AW113"/>
    <mergeCell ref="AX113:AY113"/>
    <mergeCell ref="AZ113:BA113"/>
    <mergeCell ref="BB113:BC113"/>
    <mergeCell ref="B111:T111"/>
    <mergeCell ref="U111:Z111"/>
    <mergeCell ref="BD117:BI117"/>
    <mergeCell ref="AR117:AS117"/>
    <mergeCell ref="AT117:AU117"/>
    <mergeCell ref="AV117:AW117"/>
    <mergeCell ref="AX117:AY117"/>
    <mergeCell ref="AZ117:BA117"/>
    <mergeCell ref="BB117:BC117"/>
    <mergeCell ref="B112:T112"/>
    <mergeCell ref="U112:Z112"/>
    <mergeCell ref="AA112:AE112"/>
    <mergeCell ref="BD113:BI113"/>
    <mergeCell ref="B114:T114"/>
    <mergeCell ref="U114:Z114"/>
    <mergeCell ref="AA114:AE114"/>
    <mergeCell ref="AF114:AG114"/>
    <mergeCell ref="AH114:AI114"/>
    <mergeCell ref="AJ114:AK114"/>
    <mergeCell ref="AL114:AM114"/>
    <mergeCell ref="AN114:AO114"/>
    <mergeCell ref="AP114:AQ114"/>
    <mergeCell ref="AR114:AS114"/>
    <mergeCell ref="AT114:AU114"/>
    <mergeCell ref="AV114:AW114"/>
    <mergeCell ref="AX114:AY114"/>
    <mergeCell ref="AZ114:BA114"/>
    <mergeCell ref="BB114:BC114"/>
    <mergeCell ref="AN113:AO113"/>
    <mergeCell ref="AP113:AQ113"/>
    <mergeCell ref="AP117:AQ117"/>
    <mergeCell ref="B116:T116"/>
    <mergeCell ref="U116:Z116"/>
    <mergeCell ref="B113:T113"/>
    <mergeCell ref="U113:Z113"/>
    <mergeCell ref="AA113:AE113"/>
    <mergeCell ref="AF113:AG113"/>
    <mergeCell ref="AH113:AI113"/>
    <mergeCell ref="AJ113:AK113"/>
    <mergeCell ref="AL113:AM113"/>
    <mergeCell ref="AT118:AU118"/>
    <mergeCell ref="B118:T118"/>
    <mergeCell ref="U118:Z118"/>
    <mergeCell ref="AA118:AE118"/>
    <mergeCell ref="AF115:AG115"/>
    <mergeCell ref="AH115:AI115"/>
    <mergeCell ref="AJ115:AK115"/>
    <mergeCell ref="AL115:AM115"/>
    <mergeCell ref="AN115:AO115"/>
    <mergeCell ref="AP115:AQ115"/>
    <mergeCell ref="AR115:AS115"/>
    <mergeCell ref="AT115:AU115"/>
    <mergeCell ref="AV115:AW115"/>
    <mergeCell ref="AX115:AY115"/>
    <mergeCell ref="AZ115:BA115"/>
    <mergeCell ref="BB115:BC115"/>
    <mergeCell ref="BD115:BI115"/>
    <mergeCell ref="AR116:AS116"/>
    <mergeCell ref="AT116:AU116"/>
    <mergeCell ref="AV116:AW116"/>
    <mergeCell ref="AX116:AY116"/>
    <mergeCell ref="AZ116:BA116"/>
    <mergeCell ref="BB116:BC116"/>
    <mergeCell ref="BD116:BI116"/>
    <mergeCell ref="B117:T117"/>
    <mergeCell ref="U117:Z117"/>
    <mergeCell ref="AA117:AE117"/>
    <mergeCell ref="AF117:AG117"/>
    <mergeCell ref="AH117:AI117"/>
    <mergeCell ref="AJ117:AK117"/>
    <mergeCell ref="AL117:AM117"/>
    <mergeCell ref="AN117:AO117"/>
    <mergeCell ref="AA116:AE116"/>
    <mergeCell ref="AF116:AG116"/>
    <mergeCell ref="AH116:AI116"/>
    <mergeCell ref="AJ116:AK116"/>
    <mergeCell ref="AL116:AM116"/>
    <mergeCell ref="AN116:AO116"/>
    <mergeCell ref="AP116:AQ116"/>
    <mergeCell ref="B119:T119"/>
    <mergeCell ref="U119:Z119"/>
    <mergeCell ref="AA119:AE119"/>
    <mergeCell ref="AF119:AG119"/>
    <mergeCell ref="AH119:AI119"/>
    <mergeCell ref="AJ119:AK119"/>
    <mergeCell ref="AL119:AM119"/>
    <mergeCell ref="AN119:AO119"/>
    <mergeCell ref="AP119:AQ119"/>
    <mergeCell ref="AF118:AG118"/>
    <mergeCell ref="AH118:AI118"/>
    <mergeCell ref="AJ118:AK118"/>
    <mergeCell ref="AL118:AM118"/>
    <mergeCell ref="AN118:AO118"/>
    <mergeCell ref="AP118:AQ118"/>
    <mergeCell ref="AR118:AS118"/>
    <mergeCell ref="AF121:AG121"/>
    <mergeCell ref="AH121:AI121"/>
    <mergeCell ref="AJ121:AK121"/>
    <mergeCell ref="AL121:AM121"/>
    <mergeCell ref="AF120:AG120"/>
    <mergeCell ref="AH120:AI120"/>
    <mergeCell ref="AJ120:AK120"/>
    <mergeCell ref="AL120:AM120"/>
    <mergeCell ref="AN120:AO120"/>
    <mergeCell ref="AP120:AQ120"/>
    <mergeCell ref="AR120:AS120"/>
    <mergeCell ref="AT120:AU120"/>
    <mergeCell ref="AV120:AW120"/>
    <mergeCell ref="AX120:AY120"/>
    <mergeCell ref="AZ120:BA120"/>
    <mergeCell ref="BB120:BC120"/>
    <mergeCell ref="B122:T122"/>
    <mergeCell ref="U122:Z122"/>
    <mergeCell ref="AN121:AO121"/>
    <mergeCell ref="AP121:AQ121"/>
    <mergeCell ref="AR121:AS121"/>
    <mergeCell ref="AT121:AU121"/>
    <mergeCell ref="AV121:AW121"/>
    <mergeCell ref="AX121:AY121"/>
    <mergeCell ref="AZ121:BA121"/>
    <mergeCell ref="AJ122:AK122"/>
    <mergeCell ref="AL122:AM122"/>
    <mergeCell ref="AF122:AG122"/>
    <mergeCell ref="AH122:AI122"/>
    <mergeCell ref="AA122:AE122"/>
    <mergeCell ref="B121:T121"/>
    <mergeCell ref="U121:Z121"/>
    <mergeCell ref="AA121:AE121"/>
    <mergeCell ref="B123:T123"/>
    <mergeCell ref="U123:Z123"/>
    <mergeCell ref="BB124:BC124"/>
    <mergeCell ref="BD124:BI124"/>
    <mergeCell ref="AV118:AW118"/>
    <mergeCell ref="AX118:AY118"/>
    <mergeCell ref="AZ118:BA118"/>
    <mergeCell ref="BB118:BC118"/>
    <mergeCell ref="BD118:BI118"/>
    <mergeCell ref="AR119:AS119"/>
    <mergeCell ref="AT119:AU119"/>
    <mergeCell ref="AV119:AW119"/>
    <mergeCell ref="AX119:AY119"/>
    <mergeCell ref="AZ119:BA119"/>
    <mergeCell ref="BB119:BC119"/>
    <mergeCell ref="BD119:BI119"/>
    <mergeCell ref="AZ122:BA122"/>
    <mergeCell ref="BB122:BC122"/>
    <mergeCell ref="BD122:BI122"/>
    <mergeCell ref="AN123:AO123"/>
    <mergeCell ref="AP123:AQ123"/>
    <mergeCell ref="AR123:AS123"/>
    <mergeCell ref="AT123:AU123"/>
    <mergeCell ref="AV123:AW123"/>
    <mergeCell ref="AX123:AY123"/>
    <mergeCell ref="BD120:BI120"/>
    <mergeCell ref="BB121:BC121"/>
    <mergeCell ref="BD121:BI121"/>
    <mergeCell ref="BD123:BI123"/>
    <mergeCell ref="B120:T120"/>
    <mergeCell ref="U120:Z120"/>
    <mergeCell ref="AA120:AE120"/>
    <mergeCell ref="B125:T125"/>
    <mergeCell ref="U125:Z125"/>
    <mergeCell ref="AA125:AE125"/>
    <mergeCell ref="AF125:AG125"/>
    <mergeCell ref="AH125:AI125"/>
    <mergeCell ref="AJ125:AK125"/>
    <mergeCell ref="AL125:AM125"/>
    <mergeCell ref="AN125:AO125"/>
    <mergeCell ref="AP125:AQ125"/>
    <mergeCell ref="AR125:AS125"/>
    <mergeCell ref="AT125:AU125"/>
    <mergeCell ref="AV125:AW125"/>
    <mergeCell ref="AX125:AY125"/>
    <mergeCell ref="AZ125:BA125"/>
    <mergeCell ref="BB125:BC125"/>
    <mergeCell ref="BD125:BI125"/>
    <mergeCell ref="B124:T124"/>
    <mergeCell ref="U124:Z124"/>
    <mergeCell ref="AA124:AE124"/>
    <mergeCell ref="AF124:AG124"/>
    <mergeCell ref="AH124:AI124"/>
    <mergeCell ref="AJ124:AK124"/>
    <mergeCell ref="AL124:AM124"/>
    <mergeCell ref="AN124:AO124"/>
    <mergeCell ref="AP124:AQ124"/>
    <mergeCell ref="AR124:AS124"/>
    <mergeCell ref="AT124:AU124"/>
    <mergeCell ref="AV124:AW124"/>
    <mergeCell ref="AX124:AY124"/>
    <mergeCell ref="AZ124:BA124"/>
    <mergeCell ref="BD126:BI126"/>
    <mergeCell ref="B127:T127"/>
    <mergeCell ref="U127:Z127"/>
    <mergeCell ref="AA127:AE127"/>
    <mergeCell ref="AF127:AG127"/>
    <mergeCell ref="AH127:AI127"/>
    <mergeCell ref="AJ127:AK127"/>
    <mergeCell ref="AL127:AM127"/>
    <mergeCell ref="AN127:AO127"/>
    <mergeCell ref="AP127:AQ127"/>
    <mergeCell ref="AR127:AS127"/>
    <mergeCell ref="AT127:AU127"/>
    <mergeCell ref="AV127:AW127"/>
    <mergeCell ref="AX127:AY127"/>
    <mergeCell ref="AZ127:BA127"/>
    <mergeCell ref="BB127:BC127"/>
    <mergeCell ref="BD127:BI127"/>
    <mergeCell ref="B126:T126"/>
    <mergeCell ref="U126:Z126"/>
    <mergeCell ref="AA126:AE126"/>
    <mergeCell ref="AF126:AG126"/>
    <mergeCell ref="AH126:AI126"/>
    <mergeCell ref="AJ126:AK126"/>
    <mergeCell ref="AL126:AM126"/>
    <mergeCell ref="AN126:AO126"/>
    <mergeCell ref="AP126:AQ126"/>
    <mergeCell ref="AR126:AS126"/>
    <mergeCell ref="AT126:AU126"/>
    <mergeCell ref="AV126:AW126"/>
    <mergeCell ref="AX126:AY126"/>
    <mergeCell ref="AZ126:BA126"/>
    <mergeCell ref="BB126:BC126"/>
    <mergeCell ref="BD206:BI206"/>
    <mergeCell ref="BD128:BI128"/>
    <mergeCell ref="B130:T130"/>
    <mergeCell ref="U130:Z130"/>
    <mergeCell ref="AA130:AE130"/>
    <mergeCell ref="BD130:BI130"/>
    <mergeCell ref="B128:T128"/>
    <mergeCell ref="U128:Z128"/>
    <mergeCell ref="AA128:AE128"/>
    <mergeCell ref="AF128:AG128"/>
    <mergeCell ref="AH128:AI128"/>
    <mergeCell ref="AJ128:AK128"/>
    <mergeCell ref="AL128:AM128"/>
    <mergeCell ref="AN128:AO128"/>
    <mergeCell ref="AP128:AQ128"/>
    <mergeCell ref="AR128:AS128"/>
    <mergeCell ref="B164:T164"/>
    <mergeCell ref="BD163:BI163"/>
    <mergeCell ref="B162:T162"/>
    <mergeCell ref="U162:Z162"/>
    <mergeCell ref="AA162:AE162"/>
    <mergeCell ref="B161:T161"/>
    <mergeCell ref="U161:Z161"/>
    <mergeCell ref="BB161:BC161"/>
    <mergeCell ref="BD161:BI161"/>
    <mergeCell ref="B163:T163"/>
    <mergeCell ref="AF159:AG159"/>
    <mergeCell ref="AH159:AI159"/>
    <mergeCell ref="AJ159:AK159"/>
    <mergeCell ref="AL159:AM159"/>
    <mergeCell ref="AN159:AO159"/>
    <mergeCell ref="AP159:AQ159"/>
    <mergeCell ref="B207:T207"/>
    <mergeCell ref="U207:Z207"/>
    <mergeCell ref="AA207:AE207"/>
    <mergeCell ref="AF207:AG207"/>
    <mergeCell ref="AH207:AI207"/>
    <mergeCell ref="AJ207:AK207"/>
    <mergeCell ref="AL207:AM207"/>
    <mergeCell ref="AN207:AO207"/>
    <mergeCell ref="AP207:AQ207"/>
    <mergeCell ref="AR207:AS207"/>
    <mergeCell ref="AT207:AU207"/>
    <mergeCell ref="AV207:AW207"/>
    <mergeCell ref="AX207:AY207"/>
    <mergeCell ref="AZ207:BA207"/>
    <mergeCell ref="BB207:BC207"/>
    <mergeCell ref="BD207:BI207"/>
    <mergeCell ref="B205:T205"/>
    <mergeCell ref="U205:Z205"/>
    <mergeCell ref="AA205:AE205"/>
    <mergeCell ref="AL205:AM205"/>
    <mergeCell ref="AN205:AO205"/>
    <mergeCell ref="AP205:AQ205"/>
    <mergeCell ref="AR205:AS205"/>
    <mergeCell ref="AT205:AU205"/>
    <mergeCell ref="AV205:AW205"/>
    <mergeCell ref="BD205:BI205"/>
    <mergeCell ref="B206:T206"/>
    <mergeCell ref="U206:Z206"/>
    <mergeCell ref="AA206:AE206"/>
    <mergeCell ref="AF206:AG206"/>
    <mergeCell ref="AH206:AI206"/>
    <mergeCell ref="AJ206:AK206"/>
    <mergeCell ref="AF205:AK205"/>
    <mergeCell ref="AX205:BC205"/>
    <mergeCell ref="AL206:BC206"/>
    <mergeCell ref="B55:T55"/>
    <mergeCell ref="U55:Z55"/>
    <mergeCell ref="AA55:AE55"/>
    <mergeCell ref="AF55:AG55"/>
    <mergeCell ref="AH55:AI55"/>
    <mergeCell ref="AJ55:AK55"/>
    <mergeCell ref="AL55:AM55"/>
    <mergeCell ref="AN55:AO55"/>
    <mergeCell ref="AP55:AQ55"/>
    <mergeCell ref="AR55:AS55"/>
    <mergeCell ref="AT55:AU55"/>
    <mergeCell ref="AV55:AW55"/>
    <mergeCell ref="AX55:AY55"/>
    <mergeCell ref="AZ55:BA55"/>
    <mergeCell ref="BB55:BC55"/>
    <mergeCell ref="AR159:AS159"/>
    <mergeCell ref="AZ123:BA123"/>
    <mergeCell ref="BB123:BC123"/>
    <mergeCell ref="AN122:AO122"/>
    <mergeCell ref="AP122:AQ122"/>
    <mergeCell ref="AR122:AS122"/>
    <mergeCell ref="AT122:AU122"/>
    <mergeCell ref="AV122:AW122"/>
    <mergeCell ref="AX122:AY122"/>
    <mergeCell ref="AA123:AE123"/>
    <mergeCell ref="AF123:AG123"/>
    <mergeCell ref="AH123:AI123"/>
    <mergeCell ref="AJ123:AK123"/>
    <mergeCell ref="AL123:AM123"/>
  </mergeCells>
  <printOptions horizontalCentered="1"/>
  <pageMargins left="0" right="0" top="0" bottom="0" header="0.31496062992125984" footer="0.31496062992125984"/>
  <pageSetup scale="6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CG234"/>
  <sheetViews>
    <sheetView zoomScale="90" zoomScaleNormal="90" workbookViewId="0">
      <selection activeCell="AB208" sqref="AB208"/>
    </sheetView>
  </sheetViews>
  <sheetFormatPr baseColWidth="10" defaultColWidth="3.42578125" defaultRowHeight="18" customHeight="1" x14ac:dyDescent="0.2"/>
  <cols>
    <col min="1" max="1" width="3.42578125" style="3" customWidth="1"/>
    <col min="2" max="60" width="3.42578125" style="4" customWidth="1"/>
    <col min="61" max="61" width="3.28515625" style="4" customWidth="1"/>
    <col min="62" max="62" width="3.5703125" style="4" customWidth="1"/>
    <col min="63" max="16384" width="3.42578125" style="4"/>
  </cols>
  <sheetData>
    <row r="1" spans="1:61" ht="13.5" thickBot="1" x14ac:dyDescent="0.25">
      <c r="A1" s="42"/>
    </row>
    <row r="2" spans="1:61" ht="12.75" x14ac:dyDescent="0.2">
      <c r="A2" s="42"/>
      <c r="B2" s="107"/>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9"/>
    </row>
    <row r="3" spans="1:61" ht="18" customHeight="1" x14ac:dyDescent="0.2">
      <c r="B3" s="110" t="s">
        <v>0</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2"/>
    </row>
    <row r="4" spans="1:61" ht="18" customHeight="1" x14ac:dyDescent="0.2">
      <c r="B4" s="113" t="s">
        <v>14</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5"/>
    </row>
    <row r="5" spans="1:61" ht="12.75" x14ac:dyDescent="0.2">
      <c r="B5" s="116" t="s">
        <v>15</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8"/>
    </row>
    <row r="6" spans="1:61" ht="18" customHeight="1" x14ac:dyDescent="0.2">
      <c r="B6" s="116" t="s">
        <v>16</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8"/>
    </row>
    <row r="7" spans="1:61" ht="18" customHeight="1" x14ac:dyDescent="0.2">
      <c r="B7" s="116" t="s">
        <v>17</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8"/>
    </row>
    <row r="8" spans="1:61" ht="18" customHeight="1" x14ac:dyDescent="0.2">
      <c r="B8" s="116" t="s">
        <v>18</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8"/>
    </row>
    <row r="9" spans="1:61" ht="18" customHeight="1" x14ac:dyDescent="0.2">
      <c r="B9" s="141" t="s">
        <v>19</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3"/>
    </row>
    <row r="10" spans="1:61" ht="8.25" customHeight="1" thickBot="1" x14ac:dyDescent="0.25">
      <c r="B10" s="144"/>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6"/>
    </row>
    <row r="11" spans="1:61" ht="8.25" customHeight="1" x14ac:dyDescent="0.2">
      <c r="B11" s="107"/>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9"/>
    </row>
    <row r="12" spans="1:61" ht="18" customHeight="1" x14ac:dyDescent="0.2">
      <c r="B12" s="113" t="s">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5"/>
    </row>
    <row r="13" spans="1:61" ht="18" customHeight="1" x14ac:dyDescent="0.2">
      <c r="B13" s="147" t="s">
        <v>20</v>
      </c>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9"/>
    </row>
    <row r="14" spans="1:61" ht="18" customHeight="1" x14ac:dyDescent="0.2">
      <c r="B14" s="147" t="s">
        <v>35</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9"/>
    </row>
    <row r="15" spans="1:61" ht="8.25" customHeight="1" thickBot="1" x14ac:dyDescent="0.25">
      <c r="B15" s="134"/>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6"/>
    </row>
    <row r="16" spans="1:61" ht="8.25" customHeight="1" x14ac:dyDescent="0.2">
      <c r="B16" s="137"/>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9"/>
    </row>
    <row r="17" spans="2:85" ht="18" customHeight="1" x14ac:dyDescent="0.2">
      <c r="B17" s="5"/>
      <c r="C17" s="151" t="s">
        <v>36</v>
      </c>
      <c r="D17" s="151"/>
      <c r="E17" s="151"/>
      <c r="F17" s="151"/>
      <c r="G17" s="151"/>
      <c r="H17" s="151"/>
      <c r="I17" s="151"/>
      <c r="J17" s="151"/>
      <c r="K17" s="151"/>
      <c r="L17" s="151"/>
      <c r="M17" s="151"/>
      <c r="N17" s="151"/>
      <c r="O17" s="151"/>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14" t="s">
        <v>3</v>
      </c>
      <c r="BF17" s="114"/>
      <c r="BG17" s="140">
        <f>'LE 2'!BG17:BH17</f>
        <v>2019</v>
      </c>
      <c r="BH17" s="140"/>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51" t="s">
        <v>4</v>
      </c>
      <c r="D19" s="151"/>
      <c r="E19" s="151"/>
      <c r="F19" s="151"/>
      <c r="G19" s="151"/>
      <c r="H19" s="151"/>
      <c r="I19" s="151"/>
      <c r="J19" s="151"/>
      <c r="K19" s="151"/>
      <c r="L19" s="151"/>
      <c r="M19" s="151"/>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50" t="str">
        <f>'LE 2'!BB19:BH19</f>
        <v>Acuerdo 14 de 2.018</v>
      </c>
      <c r="BC19" s="150"/>
      <c r="BD19" s="150"/>
      <c r="BE19" s="150"/>
      <c r="BF19" s="150"/>
      <c r="BG19" s="150"/>
      <c r="BH19" s="150"/>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55" t="s">
        <v>5</v>
      </c>
      <c r="D22" s="161"/>
      <c r="E22" s="161"/>
      <c r="F22" s="161"/>
      <c r="G22" s="161"/>
      <c r="H22" s="161"/>
      <c r="I22" s="161"/>
      <c r="J22" s="161"/>
      <c r="K22" s="161"/>
      <c r="L22" s="161"/>
      <c r="M22" s="161"/>
      <c r="N22" s="161"/>
      <c r="O22" s="158" t="s">
        <v>742</v>
      </c>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9"/>
    </row>
    <row r="23" spans="2:85" ht="18" customHeight="1" x14ac:dyDescent="0.2">
      <c r="B23" s="5"/>
      <c r="C23" s="155" t="s">
        <v>7</v>
      </c>
      <c r="D23" s="161"/>
      <c r="E23" s="161"/>
      <c r="F23" s="161"/>
      <c r="G23" s="161"/>
      <c r="H23" s="161"/>
      <c r="I23" s="161"/>
      <c r="J23" s="161"/>
      <c r="K23" s="161"/>
      <c r="L23" s="161"/>
      <c r="M23" s="161"/>
      <c r="N23" s="161"/>
      <c r="O23" s="158" t="s">
        <v>743</v>
      </c>
      <c r="P23" s="158"/>
      <c r="Q23" s="158"/>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55" t="s">
        <v>11</v>
      </c>
      <c r="D24" s="155"/>
      <c r="E24" s="155"/>
      <c r="F24" s="155"/>
      <c r="G24" s="155"/>
      <c r="H24" s="155"/>
      <c r="I24" s="155"/>
      <c r="J24" s="155"/>
      <c r="K24" s="155"/>
      <c r="L24" s="155"/>
      <c r="M24" s="155"/>
      <c r="N24" s="155"/>
      <c r="O24" s="160">
        <v>0.17499999999999999</v>
      </c>
      <c r="P24" s="158"/>
      <c r="Q24" s="158"/>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36" customHeight="1" x14ac:dyDescent="0.2">
      <c r="B25" s="5"/>
      <c r="C25" s="155" t="s">
        <v>6</v>
      </c>
      <c r="D25" s="155"/>
      <c r="E25" s="155"/>
      <c r="F25" s="155"/>
      <c r="G25" s="155"/>
      <c r="H25" s="155"/>
      <c r="I25" s="155"/>
      <c r="J25" s="155"/>
      <c r="K25" s="155"/>
      <c r="L25" s="155"/>
      <c r="M25" s="155"/>
      <c r="N25" s="155"/>
      <c r="O25" s="270" t="s">
        <v>81</v>
      </c>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9"/>
    </row>
    <row r="26" spans="2:85" ht="18" customHeight="1" x14ac:dyDescent="0.2">
      <c r="B26" s="5"/>
      <c r="C26" s="155" t="s">
        <v>7</v>
      </c>
      <c r="D26" s="155"/>
      <c r="E26" s="155"/>
      <c r="F26" s="155"/>
      <c r="G26" s="155"/>
      <c r="H26" s="155"/>
      <c r="I26" s="155"/>
      <c r="J26" s="155"/>
      <c r="K26" s="155"/>
      <c r="L26" s="155"/>
      <c r="M26" s="155"/>
      <c r="N26" s="155"/>
      <c r="O26" s="158" t="s">
        <v>82</v>
      </c>
      <c r="P26" s="158"/>
      <c r="Q26" s="158"/>
      <c r="R26" s="158"/>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55" t="s">
        <v>10</v>
      </c>
      <c r="D27" s="155"/>
      <c r="E27" s="155"/>
      <c r="F27" s="155"/>
      <c r="G27" s="155"/>
      <c r="H27" s="155"/>
      <c r="I27" s="155"/>
      <c r="J27" s="155"/>
      <c r="K27" s="155"/>
      <c r="L27" s="155"/>
      <c r="M27" s="155"/>
      <c r="N27" s="155"/>
      <c r="O27" s="160">
        <v>0.15</v>
      </c>
      <c r="P27" s="158"/>
      <c r="Q27" s="158"/>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55" t="s">
        <v>8</v>
      </c>
      <c r="D28" s="155"/>
      <c r="E28" s="155"/>
      <c r="F28" s="155"/>
      <c r="G28" s="155"/>
      <c r="H28" s="155"/>
      <c r="I28" s="155"/>
      <c r="J28" s="155"/>
      <c r="K28" s="155"/>
      <c r="L28" s="155"/>
      <c r="M28" s="155"/>
      <c r="N28" s="155"/>
      <c r="O28" s="158" t="s">
        <v>91</v>
      </c>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2" t="s">
        <v>12</v>
      </c>
      <c r="C30" s="162"/>
      <c r="D30" s="162"/>
      <c r="E30" s="162"/>
      <c r="F30" s="162"/>
      <c r="G30" s="162"/>
      <c r="H30" s="162"/>
      <c r="I30" s="162"/>
      <c r="J30" s="162"/>
      <c r="K30" s="162"/>
      <c r="L30" s="162"/>
      <c r="M30" s="162"/>
      <c r="N30" s="162"/>
      <c r="O30" s="162"/>
      <c r="P30" s="162"/>
      <c r="Q30" s="162"/>
      <c r="R30" s="162"/>
      <c r="S30" s="162"/>
      <c r="T30" s="123"/>
      <c r="U30" s="122" t="s">
        <v>13</v>
      </c>
      <c r="V30" s="162"/>
      <c r="W30" s="162"/>
      <c r="X30" s="162"/>
      <c r="Y30" s="162"/>
      <c r="Z30" s="123"/>
      <c r="AA30" s="128" t="s">
        <v>2</v>
      </c>
      <c r="AB30" s="129"/>
      <c r="AC30" s="129"/>
      <c r="AD30" s="129"/>
      <c r="AE30" s="130"/>
      <c r="AF30" s="122" t="s">
        <v>32</v>
      </c>
      <c r="AG30" s="123"/>
      <c r="AH30" s="122" t="s">
        <v>21</v>
      </c>
      <c r="AI30" s="123"/>
      <c r="AJ30" s="122" t="s">
        <v>22</v>
      </c>
      <c r="AK30" s="123"/>
      <c r="AL30" s="122" t="s">
        <v>23</v>
      </c>
      <c r="AM30" s="123"/>
      <c r="AN30" s="122" t="s">
        <v>24</v>
      </c>
      <c r="AO30" s="123"/>
      <c r="AP30" s="122" t="s">
        <v>25</v>
      </c>
      <c r="AQ30" s="123"/>
      <c r="AR30" s="122" t="s">
        <v>26</v>
      </c>
      <c r="AS30" s="123"/>
      <c r="AT30" s="122" t="s">
        <v>27</v>
      </c>
      <c r="AU30" s="123"/>
      <c r="AV30" s="122" t="s">
        <v>28</v>
      </c>
      <c r="AW30" s="123"/>
      <c r="AX30" s="122" t="s">
        <v>29</v>
      </c>
      <c r="AY30" s="123"/>
      <c r="AZ30" s="122" t="s">
        <v>30</v>
      </c>
      <c r="BA30" s="123"/>
      <c r="BB30" s="122" t="s">
        <v>31</v>
      </c>
      <c r="BC30" s="123"/>
      <c r="BD30" s="128" t="s">
        <v>9</v>
      </c>
      <c r="BE30" s="129"/>
      <c r="BF30" s="129"/>
      <c r="BG30" s="129"/>
      <c r="BH30" s="129"/>
      <c r="BI30" s="130"/>
    </row>
    <row r="31" spans="2:85" ht="18" customHeight="1" x14ac:dyDescent="0.2">
      <c r="B31" s="124"/>
      <c r="C31" s="163"/>
      <c r="D31" s="163"/>
      <c r="E31" s="163"/>
      <c r="F31" s="163"/>
      <c r="G31" s="163"/>
      <c r="H31" s="163"/>
      <c r="I31" s="163"/>
      <c r="J31" s="163"/>
      <c r="K31" s="163"/>
      <c r="L31" s="163"/>
      <c r="M31" s="163"/>
      <c r="N31" s="163"/>
      <c r="O31" s="163"/>
      <c r="P31" s="163"/>
      <c r="Q31" s="163"/>
      <c r="R31" s="163"/>
      <c r="S31" s="163"/>
      <c r="T31" s="125"/>
      <c r="U31" s="124"/>
      <c r="V31" s="163"/>
      <c r="W31" s="163"/>
      <c r="X31" s="163"/>
      <c r="Y31" s="163"/>
      <c r="Z31" s="125"/>
      <c r="AA31" s="131"/>
      <c r="AB31" s="132"/>
      <c r="AC31" s="132"/>
      <c r="AD31" s="132"/>
      <c r="AE31" s="133"/>
      <c r="AF31" s="124"/>
      <c r="AG31" s="125"/>
      <c r="AH31" s="124"/>
      <c r="AI31" s="125"/>
      <c r="AJ31" s="124"/>
      <c r="AK31" s="125"/>
      <c r="AL31" s="124"/>
      <c r="AM31" s="125"/>
      <c r="AN31" s="124"/>
      <c r="AO31" s="125"/>
      <c r="AP31" s="124"/>
      <c r="AQ31" s="125"/>
      <c r="AR31" s="124"/>
      <c r="AS31" s="125"/>
      <c r="AT31" s="124"/>
      <c r="AU31" s="125"/>
      <c r="AV31" s="124"/>
      <c r="AW31" s="125"/>
      <c r="AX31" s="124"/>
      <c r="AY31" s="125"/>
      <c r="AZ31" s="124"/>
      <c r="BA31" s="125"/>
      <c r="BB31" s="124"/>
      <c r="BC31" s="125"/>
      <c r="BD31" s="131"/>
      <c r="BE31" s="132"/>
      <c r="BF31" s="132"/>
      <c r="BG31" s="132"/>
      <c r="BH31" s="132"/>
      <c r="BI31" s="133"/>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26"/>
      <c r="C32" s="164"/>
      <c r="D32" s="164"/>
      <c r="E32" s="164"/>
      <c r="F32" s="164"/>
      <c r="G32" s="164"/>
      <c r="H32" s="164"/>
      <c r="I32" s="164"/>
      <c r="J32" s="164"/>
      <c r="K32" s="164"/>
      <c r="L32" s="164"/>
      <c r="M32" s="164"/>
      <c r="N32" s="164"/>
      <c r="O32" s="164"/>
      <c r="P32" s="164"/>
      <c r="Q32" s="164"/>
      <c r="R32" s="164"/>
      <c r="S32" s="164"/>
      <c r="T32" s="127"/>
      <c r="U32" s="126"/>
      <c r="V32" s="164"/>
      <c r="W32" s="164"/>
      <c r="X32" s="164"/>
      <c r="Y32" s="164"/>
      <c r="Z32" s="127"/>
      <c r="AA32" s="152"/>
      <c r="AB32" s="153"/>
      <c r="AC32" s="153"/>
      <c r="AD32" s="153"/>
      <c r="AE32" s="154"/>
      <c r="AF32" s="126"/>
      <c r="AG32" s="127"/>
      <c r="AH32" s="126"/>
      <c r="AI32" s="127"/>
      <c r="AJ32" s="126"/>
      <c r="AK32" s="127"/>
      <c r="AL32" s="126"/>
      <c r="AM32" s="127"/>
      <c r="AN32" s="126"/>
      <c r="AO32" s="127"/>
      <c r="AP32" s="126"/>
      <c r="AQ32" s="127"/>
      <c r="AR32" s="126"/>
      <c r="AS32" s="127"/>
      <c r="AT32" s="126"/>
      <c r="AU32" s="127"/>
      <c r="AV32" s="126"/>
      <c r="AW32" s="127"/>
      <c r="AX32" s="126"/>
      <c r="AY32" s="127"/>
      <c r="AZ32" s="126"/>
      <c r="BA32" s="127"/>
      <c r="BB32" s="126"/>
      <c r="BC32" s="127"/>
      <c r="BD32" s="131"/>
      <c r="BE32" s="132"/>
      <c r="BF32" s="132"/>
      <c r="BG32" s="132"/>
      <c r="BH32" s="132"/>
      <c r="BI32" s="133"/>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ht="72.75" customHeight="1" x14ac:dyDescent="0.2">
      <c r="A33" s="26"/>
      <c r="B33" s="277" t="s">
        <v>428</v>
      </c>
      <c r="C33" s="278"/>
      <c r="D33" s="278"/>
      <c r="E33" s="278"/>
      <c r="F33" s="278"/>
      <c r="G33" s="278"/>
      <c r="H33" s="278"/>
      <c r="I33" s="278"/>
      <c r="J33" s="278"/>
      <c r="K33" s="278"/>
      <c r="L33" s="278"/>
      <c r="M33" s="278"/>
      <c r="N33" s="278"/>
      <c r="O33" s="278"/>
      <c r="P33" s="278"/>
      <c r="Q33" s="278"/>
      <c r="R33" s="278"/>
      <c r="S33" s="278"/>
      <c r="T33" s="279"/>
      <c r="U33" s="168" t="s">
        <v>83</v>
      </c>
      <c r="V33" s="169"/>
      <c r="W33" s="170"/>
      <c r="X33" s="170"/>
      <c r="Y33" s="170"/>
      <c r="Z33" s="171"/>
      <c r="AA33" s="172">
        <v>0.32756093674964887</v>
      </c>
      <c r="AB33" s="173"/>
      <c r="AC33" s="173"/>
      <c r="AD33" s="173"/>
      <c r="AE33" s="174"/>
      <c r="AF33" s="307">
        <v>1</v>
      </c>
      <c r="AG33" s="308"/>
      <c r="AH33" s="307"/>
      <c r="AI33" s="308"/>
      <c r="AJ33" s="309"/>
      <c r="AK33" s="310"/>
      <c r="AL33" s="309"/>
      <c r="AM33" s="310"/>
      <c r="AN33" s="309"/>
      <c r="AO33" s="310"/>
      <c r="AP33" s="309"/>
      <c r="AQ33" s="310"/>
      <c r="AR33" s="309">
        <v>1</v>
      </c>
      <c r="AS33" s="310"/>
      <c r="AT33" s="309"/>
      <c r="AU33" s="310"/>
      <c r="AV33" s="309"/>
      <c r="AW33" s="310"/>
      <c r="AX33" s="309"/>
      <c r="AY33" s="310"/>
      <c r="AZ33" s="309"/>
      <c r="BA33" s="310"/>
      <c r="BB33" s="309"/>
      <c r="BC33" s="311"/>
      <c r="BD33" s="282">
        <v>881357.65</v>
      </c>
      <c r="BE33" s="283"/>
      <c r="BF33" s="283"/>
      <c r="BG33" s="283"/>
      <c r="BH33" s="283"/>
      <c r="BI33" s="284"/>
      <c r="BJ33" s="38"/>
      <c r="BK33" s="3"/>
      <c r="BL33" s="3"/>
      <c r="BM33" s="3"/>
      <c r="BN33" s="3"/>
      <c r="BO33" s="3"/>
      <c r="BP33" s="3"/>
      <c r="BQ33" s="3"/>
      <c r="BR33" s="3"/>
      <c r="BS33" s="3"/>
      <c r="BT33" s="3"/>
      <c r="BU33" s="3"/>
      <c r="BV33" s="3"/>
      <c r="BW33" s="3"/>
      <c r="BX33" s="3"/>
      <c r="BY33" s="3"/>
      <c r="BZ33" s="3"/>
      <c r="CA33" s="3"/>
      <c r="CB33" s="3"/>
      <c r="CC33" s="3"/>
      <c r="CD33" s="3"/>
      <c r="CE33" s="3"/>
      <c r="CF33" s="3"/>
      <c r="CG33" s="3"/>
    </row>
    <row r="34" spans="1:85" ht="55.5" customHeight="1" x14ac:dyDescent="0.2">
      <c r="A34" s="26"/>
      <c r="B34" s="370" t="s">
        <v>794</v>
      </c>
      <c r="C34" s="371"/>
      <c r="D34" s="371"/>
      <c r="E34" s="371"/>
      <c r="F34" s="371"/>
      <c r="G34" s="371"/>
      <c r="H34" s="371"/>
      <c r="I34" s="371"/>
      <c r="J34" s="371"/>
      <c r="K34" s="371"/>
      <c r="L34" s="371"/>
      <c r="M34" s="371"/>
      <c r="N34" s="371"/>
      <c r="O34" s="371"/>
      <c r="P34" s="371"/>
      <c r="Q34" s="371"/>
      <c r="R34" s="371"/>
      <c r="S34" s="371"/>
      <c r="T34" s="372"/>
      <c r="U34" s="60" t="s">
        <v>84</v>
      </c>
      <c r="V34" s="61"/>
      <c r="W34" s="61"/>
      <c r="X34" s="61"/>
      <c r="Y34" s="61"/>
      <c r="Z34" s="62"/>
      <c r="AA34" s="94">
        <v>2.0283458758164192E-2</v>
      </c>
      <c r="AB34" s="95"/>
      <c r="AC34" s="95"/>
      <c r="AD34" s="95"/>
      <c r="AE34" s="96"/>
      <c r="AF34" s="264">
        <v>1</v>
      </c>
      <c r="AG34" s="265"/>
      <c r="AH34" s="264"/>
      <c r="AI34" s="265"/>
      <c r="AJ34" s="266"/>
      <c r="AK34" s="267"/>
      <c r="AL34" s="266"/>
      <c r="AM34" s="267"/>
      <c r="AN34" s="266"/>
      <c r="AO34" s="267"/>
      <c r="AP34" s="266"/>
      <c r="AQ34" s="267"/>
      <c r="AR34" s="266"/>
      <c r="AS34" s="267"/>
      <c r="AT34" s="266"/>
      <c r="AU34" s="267"/>
      <c r="AV34" s="266"/>
      <c r="AW34" s="267"/>
      <c r="AX34" s="266"/>
      <c r="AY34" s="267"/>
      <c r="AZ34" s="266"/>
      <c r="BA34" s="267"/>
      <c r="BB34" s="266"/>
      <c r="BC34" s="268"/>
      <c r="BD34" s="231" t="s">
        <v>975</v>
      </c>
      <c r="BE34" s="232"/>
      <c r="BF34" s="232"/>
      <c r="BG34" s="232"/>
      <c r="BH34" s="232"/>
      <c r="BI34" s="233"/>
      <c r="BJ34" s="38"/>
      <c r="BK34" s="3"/>
      <c r="BL34" s="3"/>
      <c r="BM34" s="3"/>
      <c r="BN34" s="3"/>
      <c r="BO34" s="3"/>
      <c r="BP34" s="3"/>
      <c r="BQ34" s="3"/>
      <c r="BR34" s="3"/>
      <c r="BS34" s="3"/>
      <c r="BT34" s="3"/>
      <c r="BU34" s="3"/>
      <c r="BV34" s="3"/>
      <c r="BW34" s="3"/>
      <c r="BX34" s="3"/>
      <c r="BY34" s="3"/>
      <c r="BZ34" s="3"/>
      <c r="CA34" s="3"/>
      <c r="CB34" s="3"/>
      <c r="CC34" s="3"/>
      <c r="CD34" s="3"/>
      <c r="CE34" s="3"/>
      <c r="CF34" s="3"/>
      <c r="CG34" s="3"/>
    </row>
    <row r="35" spans="1:85" ht="35.25" customHeight="1" x14ac:dyDescent="0.2">
      <c r="A35" s="26"/>
      <c r="B35" s="322" t="s">
        <v>792</v>
      </c>
      <c r="C35" s="323"/>
      <c r="D35" s="323"/>
      <c r="E35" s="323"/>
      <c r="F35" s="323"/>
      <c r="G35" s="323"/>
      <c r="H35" s="323"/>
      <c r="I35" s="323"/>
      <c r="J35" s="323"/>
      <c r="K35" s="323"/>
      <c r="L35" s="323"/>
      <c r="M35" s="323"/>
      <c r="N35" s="323"/>
      <c r="O35" s="323"/>
      <c r="P35" s="323"/>
      <c r="Q35" s="323"/>
      <c r="R35" s="323"/>
      <c r="S35" s="323"/>
      <c r="T35" s="324"/>
      <c r="U35" s="83" t="s">
        <v>85</v>
      </c>
      <c r="V35" s="84"/>
      <c r="W35" s="84"/>
      <c r="X35" s="84"/>
      <c r="Y35" s="84"/>
      <c r="Z35" s="85"/>
      <c r="AA35" s="86">
        <v>0.24614184829886496</v>
      </c>
      <c r="AB35" s="87"/>
      <c r="AC35" s="87"/>
      <c r="AD35" s="87"/>
      <c r="AE35" s="88"/>
      <c r="AF35" s="237">
        <v>1</v>
      </c>
      <c r="AG35" s="238"/>
      <c r="AH35" s="237">
        <v>4</v>
      </c>
      <c r="AI35" s="238"/>
      <c r="AJ35" s="253">
        <v>2</v>
      </c>
      <c r="AK35" s="254"/>
      <c r="AL35" s="253">
        <v>3</v>
      </c>
      <c r="AM35" s="254"/>
      <c r="AN35" s="253">
        <v>2</v>
      </c>
      <c r="AO35" s="254"/>
      <c r="AP35" s="253"/>
      <c r="AQ35" s="254"/>
      <c r="AR35" s="253">
        <v>5</v>
      </c>
      <c r="AS35" s="254"/>
      <c r="AT35" s="253"/>
      <c r="AU35" s="254"/>
      <c r="AV35" s="253"/>
      <c r="AW35" s="254"/>
      <c r="AX35" s="253"/>
      <c r="AY35" s="254"/>
      <c r="AZ35" s="253"/>
      <c r="BA35" s="254"/>
      <c r="BB35" s="253"/>
      <c r="BC35" s="269"/>
      <c r="BD35" s="97">
        <v>1513550</v>
      </c>
      <c r="BE35" s="98"/>
      <c r="BF35" s="98"/>
      <c r="BG35" s="98"/>
      <c r="BH35" s="98"/>
      <c r="BI35" s="99"/>
      <c r="BJ35" s="38"/>
      <c r="BK35" s="3"/>
      <c r="BL35" s="3"/>
      <c r="BM35" s="3"/>
      <c r="BN35" s="3"/>
      <c r="BO35" s="3"/>
      <c r="BP35" s="3"/>
      <c r="BQ35" s="3"/>
      <c r="BR35" s="3"/>
      <c r="BS35" s="3"/>
      <c r="BT35" s="3"/>
      <c r="BU35" s="3"/>
      <c r="BV35" s="3"/>
      <c r="BW35" s="3"/>
      <c r="BX35" s="3"/>
      <c r="BY35" s="3"/>
      <c r="BZ35" s="3"/>
      <c r="CA35" s="3"/>
      <c r="CB35" s="3"/>
      <c r="CC35" s="3"/>
      <c r="CD35" s="3"/>
      <c r="CE35" s="3"/>
      <c r="CF35" s="3"/>
      <c r="CG35" s="3"/>
    </row>
    <row r="36" spans="1:85" ht="35.25" customHeight="1" x14ac:dyDescent="0.2">
      <c r="B36" s="332" t="s">
        <v>795</v>
      </c>
      <c r="C36" s="333"/>
      <c r="D36" s="333"/>
      <c r="E36" s="333"/>
      <c r="F36" s="333"/>
      <c r="G36" s="333"/>
      <c r="H36" s="333"/>
      <c r="I36" s="333"/>
      <c r="J36" s="333"/>
      <c r="K36" s="333"/>
      <c r="L36" s="333"/>
      <c r="M36" s="333"/>
      <c r="N36" s="333"/>
      <c r="O36" s="333"/>
      <c r="P36" s="333"/>
      <c r="Q36" s="333"/>
      <c r="R36" s="333"/>
      <c r="S36" s="333"/>
      <c r="T36" s="334"/>
      <c r="U36" s="60" t="s">
        <v>86</v>
      </c>
      <c r="V36" s="61"/>
      <c r="W36" s="61"/>
      <c r="X36" s="61"/>
      <c r="Y36" s="61"/>
      <c r="Z36" s="62"/>
      <c r="AA36" s="94">
        <v>8.3406990724743696E-2</v>
      </c>
      <c r="AB36" s="95"/>
      <c r="AC36" s="95"/>
      <c r="AD36" s="95"/>
      <c r="AE36" s="96"/>
      <c r="AF36" s="196">
        <v>1</v>
      </c>
      <c r="AG36" s="198"/>
      <c r="AH36" s="196">
        <v>4</v>
      </c>
      <c r="AI36" s="198"/>
      <c r="AJ36" s="199">
        <v>2</v>
      </c>
      <c r="AK36" s="201"/>
      <c r="AL36" s="199">
        <v>3</v>
      </c>
      <c r="AM36" s="201"/>
      <c r="AN36" s="199">
        <v>2</v>
      </c>
      <c r="AO36" s="201"/>
      <c r="AP36" s="199"/>
      <c r="AQ36" s="201"/>
      <c r="AR36" s="199">
        <v>5</v>
      </c>
      <c r="AS36" s="201"/>
      <c r="AT36" s="216"/>
      <c r="AU36" s="217"/>
      <c r="AV36" s="216"/>
      <c r="AW36" s="217"/>
      <c r="AX36" s="216"/>
      <c r="AY36" s="217"/>
      <c r="AZ36" s="216"/>
      <c r="BA36" s="217"/>
      <c r="BB36" s="216"/>
      <c r="BC36" s="227"/>
      <c r="BD36" s="231">
        <v>1513550</v>
      </c>
      <c r="BE36" s="232"/>
      <c r="BF36" s="232"/>
      <c r="BG36" s="232"/>
      <c r="BH36" s="232"/>
      <c r="BI36" s="233"/>
      <c r="BJ36" s="38"/>
    </row>
    <row r="37" spans="1:85" ht="35.25" customHeight="1" x14ac:dyDescent="0.2">
      <c r="B37" s="234" t="s">
        <v>796</v>
      </c>
      <c r="C37" s="235"/>
      <c r="D37" s="235"/>
      <c r="E37" s="235"/>
      <c r="F37" s="235"/>
      <c r="G37" s="235"/>
      <c r="H37" s="235"/>
      <c r="I37" s="235"/>
      <c r="J37" s="235"/>
      <c r="K37" s="235"/>
      <c r="L37" s="235"/>
      <c r="M37" s="235"/>
      <c r="N37" s="235"/>
      <c r="O37" s="235"/>
      <c r="P37" s="235"/>
      <c r="Q37" s="235"/>
      <c r="R37" s="235"/>
      <c r="S37" s="235"/>
      <c r="T37" s="236"/>
      <c r="U37" s="83" t="s">
        <v>87</v>
      </c>
      <c r="V37" s="84"/>
      <c r="W37" s="84"/>
      <c r="X37" s="84"/>
      <c r="Y37" s="84"/>
      <c r="Z37" s="85"/>
      <c r="AA37" s="86">
        <v>0.28547472988113132</v>
      </c>
      <c r="AB37" s="87"/>
      <c r="AC37" s="87"/>
      <c r="AD37" s="87"/>
      <c r="AE37" s="88"/>
      <c r="AF37" s="83">
        <v>1</v>
      </c>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97">
        <v>1303167.06</v>
      </c>
      <c r="BE37" s="98"/>
      <c r="BF37" s="98"/>
      <c r="BG37" s="98"/>
      <c r="BH37" s="98"/>
      <c r="BI37" s="99"/>
      <c r="BJ37" s="38"/>
    </row>
    <row r="38" spans="1:85" ht="54.75" customHeight="1" thickBot="1" x14ac:dyDescent="0.25">
      <c r="B38" s="332" t="s">
        <v>793</v>
      </c>
      <c r="C38" s="333"/>
      <c r="D38" s="333"/>
      <c r="E38" s="333"/>
      <c r="F38" s="333"/>
      <c r="G38" s="333"/>
      <c r="H38" s="333"/>
      <c r="I38" s="333"/>
      <c r="J38" s="333"/>
      <c r="K38" s="333"/>
      <c r="L38" s="333"/>
      <c r="M38" s="333"/>
      <c r="N38" s="333"/>
      <c r="O38" s="333"/>
      <c r="P38" s="333"/>
      <c r="Q38" s="333"/>
      <c r="R38" s="333"/>
      <c r="S38" s="333"/>
      <c r="T38" s="334"/>
      <c r="U38" s="60" t="s">
        <v>88</v>
      </c>
      <c r="V38" s="61"/>
      <c r="W38" s="61"/>
      <c r="X38" s="61"/>
      <c r="Y38" s="61"/>
      <c r="Z38" s="62"/>
      <c r="AA38" s="190">
        <v>3.7132035587446842E-2</v>
      </c>
      <c r="AB38" s="191"/>
      <c r="AC38" s="191"/>
      <c r="AD38" s="191"/>
      <c r="AE38" s="192"/>
      <c r="AF38" s="225"/>
      <c r="AG38" s="226"/>
      <c r="AH38" s="225">
        <v>1</v>
      </c>
      <c r="AI38" s="226"/>
      <c r="AJ38" s="216"/>
      <c r="AK38" s="217"/>
      <c r="AL38" s="216">
        <v>1</v>
      </c>
      <c r="AM38" s="217"/>
      <c r="AN38" s="216"/>
      <c r="AO38" s="217"/>
      <c r="AP38" s="216">
        <v>1</v>
      </c>
      <c r="AQ38" s="217"/>
      <c r="AR38" s="216"/>
      <c r="AS38" s="217"/>
      <c r="AT38" s="216">
        <v>1</v>
      </c>
      <c r="AU38" s="217"/>
      <c r="AV38" s="216"/>
      <c r="AW38" s="217"/>
      <c r="AX38" s="216">
        <v>1</v>
      </c>
      <c r="AY38" s="217"/>
      <c r="AZ38" s="216"/>
      <c r="BA38" s="217"/>
      <c r="BB38" s="216">
        <v>1</v>
      </c>
      <c r="BC38" s="227"/>
      <c r="BD38" s="228">
        <v>534194.12</v>
      </c>
      <c r="BE38" s="229"/>
      <c r="BF38" s="229"/>
      <c r="BG38" s="229"/>
      <c r="BH38" s="229"/>
      <c r="BI38" s="230"/>
      <c r="BJ38" s="38"/>
    </row>
    <row r="39" spans="1:85" ht="18" customHeight="1" thickBot="1" x14ac:dyDescent="0.25">
      <c r="B39" s="63" t="s">
        <v>33</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75">
        <f>SUM(BD33:BI38)</f>
        <v>5745818.8300000001</v>
      </c>
      <c r="BE39" s="76"/>
      <c r="BF39" s="76"/>
      <c r="BG39" s="76"/>
      <c r="BH39" s="76"/>
      <c r="BI39" s="77"/>
    </row>
    <row r="40" spans="1:85" ht="18" customHeight="1" thickBot="1" x14ac:dyDescent="0.25">
      <c r="A40" s="41"/>
      <c r="B40" s="41"/>
      <c r="C40" s="41"/>
      <c r="D40" s="41"/>
      <c r="E40" s="41"/>
      <c r="F40" s="41"/>
      <c r="G40" s="41"/>
      <c r="H40" s="41"/>
      <c r="I40" s="41"/>
      <c r="J40" s="41"/>
      <c r="K40" s="41"/>
      <c r="L40" s="41"/>
      <c r="M40" s="41"/>
      <c r="N40" s="41"/>
      <c r="O40" s="41"/>
      <c r="P40" s="41"/>
      <c r="Q40" s="41"/>
      <c r="R40" s="41"/>
      <c r="S40" s="4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2"/>
      <c r="BE40" s="31"/>
      <c r="BF40" s="31"/>
      <c r="BG40" s="31"/>
      <c r="BH40" s="31"/>
      <c r="BI40" s="31"/>
    </row>
    <row r="41" spans="1:85" ht="18" customHeight="1" x14ac:dyDescent="0.2">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20"/>
      <c r="AJ41" s="20"/>
      <c r="AK41" s="20"/>
      <c r="AL41" s="20"/>
      <c r="AM41" s="20"/>
      <c r="AN41" s="20"/>
      <c r="AO41" s="20"/>
      <c r="AP41" s="20"/>
      <c r="AQ41" s="21"/>
      <c r="AR41" s="21"/>
      <c r="AS41" s="21"/>
      <c r="AT41" s="21"/>
      <c r="AU41" s="21"/>
      <c r="AV41" s="21"/>
      <c r="AW41" s="21"/>
      <c r="AX41" s="21"/>
      <c r="AY41" s="21"/>
      <c r="AZ41" s="21"/>
      <c r="BA41" s="21"/>
      <c r="BB41" s="21"/>
      <c r="BC41" s="22"/>
      <c r="BD41" s="22"/>
      <c r="BE41" s="22"/>
      <c r="BF41" s="22"/>
      <c r="BG41" s="22"/>
      <c r="BH41" s="22"/>
      <c r="BI41" s="23"/>
    </row>
    <row r="42" spans="1:85" ht="18" customHeight="1" x14ac:dyDescent="0.2">
      <c r="B42" s="5"/>
      <c r="C42" s="155" t="s">
        <v>5</v>
      </c>
      <c r="D42" s="161"/>
      <c r="E42" s="161"/>
      <c r="F42" s="161"/>
      <c r="G42" s="161"/>
      <c r="H42" s="161"/>
      <c r="I42" s="161"/>
      <c r="J42" s="161"/>
      <c r="K42" s="161"/>
      <c r="L42" s="161"/>
      <c r="M42" s="161"/>
      <c r="N42" s="161"/>
      <c r="O42" s="158" t="s">
        <v>742</v>
      </c>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9"/>
    </row>
    <row r="43" spans="1:85" ht="18" customHeight="1" x14ac:dyDescent="0.2">
      <c r="B43" s="5"/>
      <c r="C43" s="155" t="s">
        <v>7</v>
      </c>
      <c r="D43" s="161"/>
      <c r="E43" s="161"/>
      <c r="F43" s="161"/>
      <c r="G43" s="161"/>
      <c r="H43" s="161"/>
      <c r="I43" s="161"/>
      <c r="J43" s="161"/>
      <c r="K43" s="161"/>
      <c r="L43" s="161"/>
      <c r="M43" s="161"/>
      <c r="N43" s="161"/>
      <c r="O43" s="158" t="s">
        <v>80</v>
      </c>
      <c r="P43" s="158"/>
      <c r="Q43" s="158"/>
      <c r="R43" s="29"/>
      <c r="S43" s="29"/>
      <c r="T43" s="29"/>
      <c r="U43" s="29"/>
      <c r="V43" s="29"/>
      <c r="W43" s="29"/>
      <c r="X43" s="29"/>
      <c r="Y43" s="29"/>
      <c r="Z43" s="29"/>
      <c r="AA43" s="29"/>
      <c r="AB43" s="29"/>
      <c r="AC43" s="29"/>
      <c r="AD43" s="29"/>
      <c r="AE43" s="29"/>
      <c r="AF43" s="29"/>
      <c r="AG43" s="29"/>
      <c r="AH43" s="29"/>
      <c r="AI43" s="30"/>
      <c r="AJ43" s="30"/>
      <c r="AK43" s="30"/>
      <c r="AL43" s="30"/>
      <c r="AM43" s="30"/>
      <c r="AN43" s="30"/>
      <c r="AO43" s="30"/>
      <c r="AP43" s="30"/>
      <c r="AQ43" s="30"/>
      <c r="AR43" s="30"/>
      <c r="AS43" s="30"/>
      <c r="AT43" s="30"/>
      <c r="AU43" s="30"/>
      <c r="AV43" s="30"/>
      <c r="AW43" s="30"/>
      <c r="AX43" s="30"/>
      <c r="AY43" s="30"/>
      <c r="AZ43" s="30"/>
      <c r="BA43" s="30"/>
      <c r="BB43" s="30"/>
      <c r="BC43" s="29"/>
      <c r="BD43" s="29"/>
      <c r="BE43" s="29"/>
      <c r="BF43" s="29"/>
      <c r="BG43" s="29"/>
      <c r="BH43" s="29"/>
      <c r="BI43" s="9"/>
    </row>
    <row r="44" spans="1:85" ht="18" customHeight="1" x14ac:dyDescent="0.2">
      <c r="B44" s="5"/>
      <c r="C44" s="155" t="s">
        <v>11</v>
      </c>
      <c r="D44" s="155"/>
      <c r="E44" s="155"/>
      <c r="F44" s="155"/>
      <c r="G44" s="155"/>
      <c r="H44" s="155"/>
      <c r="I44" s="155"/>
      <c r="J44" s="155"/>
      <c r="K44" s="155"/>
      <c r="L44" s="155"/>
      <c r="M44" s="155"/>
      <c r="N44" s="155"/>
      <c r="O44" s="160">
        <v>0.17499999999999999</v>
      </c>
      <c r="P44" s="158"/>
      <c r="Q44" s="158"/>
      <c r="R44" s="29"/>
      <c r="S44" s="29"/>
      <c r="T44" s="29"/>
      <c r="U44" s="29"/>
      <c r="V44" s="29"/>
      <c r="W44" s="29"/>
      <c r="X44" s="29"/>
      <c r="Y44" s="29"/>
      <c r="Z44" s="29"/>
      <c r="AA44" s="29"/>
      <c r="AB44" s="29"/>
      <c r="AC44" s="29"/>
      <c r="AD44" s="29"/>
      <c r="AE44" s="29"/>
      <c r="AF44" s="29"/>
      <c r="AG44" s="29"/>
      <c r="AH44" s="29"/>
      <c r="AI44" s="30"/>
      <c r="AJ44" s="30"/>
      <c r="AK44" s="30"/>
      <c r="AL44" s="30"/>
      <c r="AM44" s="30"/>
      <c r="AN44" s="30"/>
      <c r="AO44" s="30"/>
      <c r="AP44" s="30"/>
      <c r="AQ44" s="30"/>
      <c r="AR44" s="30"/>
      <c r="AS44" s="30"/>
      <c r="AT44" s="30"/>
      <c r="AU44" s="30"/>
      <c r="AV44" s="30"/>
      <c r="AW44" s="30"/>
      <c r="AX44" s="30"/>
      <c r="AY44" s="30"/>
      <c r="AZ44" s="30"/>
      <c r="BA44" s="30"/>
      <c r="BB44" s="30"/>
      <c r="BC44" s="29"/>
      <c r="BD44" s="29"/>
      <c r="BE44" s="29"/>
      <c r="BF44" s="29"/>
      <c r="BG44" s="29"/>
      <c r="BH44" s="29"/>
      <c r="BI44" s="9"/>
    </row>
    <row r="45" spans="1:85" ht="31.5" customHeight="1" x14ac:dyDescent="0.2">
      <c r="B45" s="5"/>
      <c r="C45" s="155" t="s">
        <v>6</v>
      </c>
      <c r="D45" s="155"/>
      <c r="E45" s="155"/>
      <c r="F45" s="155"/>
      <c r="G45" s="155"/>
      <c r="H45" s="155"/>
      <c r="I45" s="155"/>
      <c r="J45" s="155"/>
      <c r="K45" s="155"/>
      <c r="L45" s="155"/>
      <c r="M45" s="155"/>
      <c r="N45" s="155"/>
      <c r="O45" s="270" t="s">
        <v>89</v>
      </c>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9"/>
    </row>
    <row r="46" spans="1:85" ht="18" customHeight="1" x14ac:dyDescent="0.2">
      <c r="B46" s="5"/>
      <c r="C46" s="155" t="s">
        <v>7</v>
      </c>
      <c r="D46" s="155"/>
      <c r="E46" s="155"/>
      <c r="F46" s="155"/>
      <c r="G46" s="155"/>
      <c r="H46" s="155"/>
      <c r="I46" s="155"/>
      <c r="J46" s="155"/>
      <c r="K46" s="155"/>
      <c r="L46" s="155"/>
      <c r="M46" s="155"/>
      <c r="N46" s="155"/>
      <c r="O46" s="158" t="s">
        <v>90</v>
      </c>
      <c r="P46" s="158"/>
      <c r="Q46" s="158"/>
      <c r="R46" s="158"/>
      <c r="S46" s="29"/>
      <c r="T46" s="29"/>
      <c r="U46" s="29"/>
      <c r="V46" s="29"/>
      <c r="W46" s="29"/>
      <c r="X46" s="29"/>
      <c r="Y46" s="29"/>
      <c r="Z46" s="29"/>
      <c r="AA46" s="29"/>
      <c r="AB46" s="29"/>
      <c r="AC46" s="29"/>
      <c r="AD46" s="29"/>
      <c r="AE46" s="29"/>
      <c r="AF46" s="29"/>
      <c r="AG46" s="29"/>
      <c r="AH46" s="29"/>
      <c r="AI46" s="30"/>
      <c r="AJ46" s="30"/>
      <c r="AK46" s="30"/>
      <c r="AL46" s="30"/>
      <c r="AM46" s="30"/>
      <c r="AN46" s="30"/>
      <c r="AO46" s="30"/>
      <c r="AP46" s="30"/>
      <c r="AQ46" s="30"/>
      <c r="AR46" s="30"/>
      <c r="AS46" s="30"/>
      <c r="AT46" s="30"/>
      <c r="AU46" s="30"/>
      <c r="AV46" s="30"/>
      <c r="AW46" s="30"/>
      <c r="AX46" s="30"/>
      <c r="AY46" s="30"/>
      <c r="AZ46" s="30"/>
      <c r="BA46" s="30"/>
      <c r="BB46" s="30"/>
      <c r="BC46" s="29"/>
      <c r="BD46" s="29"/>
      <c r="BE46" s="29"/>
      <c r="BF46" s="29"/>
      <c r="BG46" s="29"/>
      <c r="BH46" s="29"/>
      <c r="BI46" s="9"/>
    </row>
    <row r="47" spans="1:85" ht="18" customHeight="1" x14ac:dyDescent="0.2">
      <c r="B47" s="5"/>
      <c r="C47" s="155" t="s">
        <v>10</v>
      </c>
      <c r="D47" s="155"/>
      <c r="E47" s="155"/>
      <c r="F47" s="155"/>
      <c r="G47" s="155"/>
      <c r="H47" s="155"/>
      <c r="I47" s="155"/>
      <c r="J47" s="155"/>
      <c r="K47" s="155"/>
      <c r="L47" s="155"/>
      <c r="M47" s="155"/>
      <c r="N47" s="155"/>
      <c r="O47" s="160">
        <v>0.1</v>
      </c>
      <c r="P47" s="158"/>
      <c r="Q47" s="158"/>
      <c r="R47" s="29"/>
      <c r="S47" s="29"/>
      <c r="T47" s="29"/>
      <c r="U47" s="29"/>
      <c r="V47" s="29"/>
      <c r="W47" s="29"/>
      <c r="X47" s="29"/>
      <c r="Y47" s="29"/>
      <c r="Z47" s="29"/>
      <c r="AA47" s="29"/>
      <c r="AB47" s="29"/>
      <c r="AC47" s="29"/>
      <c r="AD47" s="29"/>
      <c r="AE47" s="29"/>
      <c r="AF47" s="29"/>
      <c r="AG47" s="29"/>
      <c r="AH47" s="29"/>
      <c r="AI47" s="30"/>
      <c r="AJ47" s="30"/>
      <c r="AK47" s="30"/>
      <c r="AL47" s="30"/>
      <c r="AM47" s="30"/>
      <c r="AN47" s="30"/>
      <c r="AO47" s="30"/>
      <c r="AP47" s="30"/>
      <c r="AQ47" s="30"/>
      <c r="AR47" s="30"/>
      <c r="AS47" s="30"/>
      <c r="AT47" s="30"/>
      <c r="AU47" s="30"/>
      <c r="AV47" s="30"/>
      <c r="AW47" s="30"/>
      <c r="AX47" s="30"/>
      <c r="AY47" s="30"/>
      <c r="AZ47" s="30"/>
      <c r="BA47" s="30"/>
      <c r="BB47" s="30"/>
      <c r="BC47" s="29"/>
      <c r="BD47" s="29"/>
      <c r="BE47" s="29"/>
      <c r="BF47" s="29"/>
      <c r="BG47" s="29"/>
      <c r="BH47" s="29"/>
      <c r="BI47" s="9"/>
    </row>
    <row r="48" spans="1:85" ht="18" customHeight="1" x14ac:dyDescent="0.2">
      <c r="B48" s="5"/>
      <c r="C48" s="155" t="s">
        <v>8</v>
      </c>
      <c r="D48" s="155"/>
      <c r="E48" s="155"/>
      <c r="F48" s="155"/>
      <c r="G48" s="155"/>
      <c r="H48" s="155"/>
      <c r="I48" s="155"/>
      <c r="J48" s="155"/>
      <c r="K48" s="155"/>
      <c r="L48" s="155"/>
      <c r="M48" s="155"/>
      <c r="N48" s="155"/>
      <c r="O48" s="158" t="s">
        <v>91</v>
      </c>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9"/>
    </row>
    <row r="49" spans="2:62" ht="18" customHeight="1" thickBot="1" x14ac:dyDescent="0.25">
      <c r="B49" s="12"/>
      <c r="C49" s="24"/>
      <c r="D49" s="24"/>
      <c r="E49" s="24"/>
      <c r="F49" s="24"/>
      <c r="G49" s="24"/>
      <c r="H49" s="24"/>
      <c r="I49" s="24"/>
      <c r="J49" s="24"/>
      <c r="K49" s="24"/>
      <c r="L49" s="24"/>
      <c r="M49" s="24"/>
      <c r="N49" s="24"/>
      <c r="O49" s="2"/>
      <c r="P49" s="2"/>
      <c r="Q49" s="2"/>
      <c r="R49" s="2"/>
      <c r="S49" s="2"/>
      <c r="T49" s="2"/>
      <c r="U49" s="2"/>
      <c r="V49" s="2"/>
      <c r="W49" s="2"/>
      <c r="X49" s="2"/>
      <c r="Y49" s="2"/>
      <c r="Z49" s="2"/>
      <c r="AA49" s="2"/>
      <c r="AB49" s="2"/>
      <c r="AC49" s="2"/>
      <c r="AD49" s="2"/>
      <c r="AE49" s="2"/>
      <c r="AF49" s="2"/>
      <c r="AG49" s="2"/>
      <c r="AH49" s="2"/>
      <c r="AI49" s="25"/>
      <c r="AJ49" s="25"/>
      <c r="AK49" s="25"/>
      <c r="AL49" s="25"/>
      <c r="AM49" s="25"/>
      <c r="AN49" s="25"/>
      <c r="AO49" s="25"/>
      <c r="AP49" s="25"/>
      <c r="AQ49" s="25"/>
      <c r="AR49" s="25"/>
      <c r="AS49" s="25"/>
      <c r="AT49" s="25"/>
      <c r="AU49" s="25"/>
      <c r="AV49" s="25"/>
      <c r="AW49" s="25"/>
      <c r="AX49" s="25"/>
      <c r="AY49" s="25"/>
      <c r="AZ49" s="25"/>
      <c r="BA49" s="25"/>
      <c r="BB49" s="25"/>
      <c r="BC49" s="16"/>
      <c r="BD49" s="16"/>
      <c r="BE49" s="16"/>
      <c r="BF49" s="16"/>
      <c r="BG49" s="16"/>
      <c r="BH49" s="16"/>
      <c r="BI49" s="17"/>
    </row>
    <row r="50" spans="2:62" ht="18" customHeight="1" x14ac:dyDescent="0.2">
      <c r="B50" s="122" t="s">
        <v>12</v>
      </c>
      <c r="C50" s="162"/>
      <c r="D50" s="162"/>
      <c r="E50" s="162"/>
      <c r="F50" s="162"/>
      <c r="G50" s="162"/>
      <c r="H50" s="162"/>
      <c r="I50" s="162"/>
      <c r="J50" s="162"/>
      <c r="K50" s="162"/>
      <c r="L50" s="162"/>
      <c r="M50" s="162"/>
      <c r="N50" s="162"/>
      <c r="O50" s="162"/>
      <c r="P50" s="162"/>
      <c r="Q50" s="162"/>
      <c r="R50" s="162"/>
      <c r="S50" s="162"/>
      <c r="T50" s="123"/>
      <c r="U50" s="122" t="s">
        <v>13</v>
      </c>
      <c r="V50" s="162"/>
      <c r="W50" s="162"/>
      <c r="X50" s="162"/>
      <c r="Y50" s="162"/>
      <c r="Z50" s="123"/>
      <c r="AA50" s="128" t="s">
        <v>2</v>
      </c>
      <c r="AB50" s="129"/>
      <c r="AC50" s="129"/>
      <c r="AD50" s="129"/>
      <c r="AE50" s="130"/>
      <c r="AF50" s="122" t="s">
        <v>32</v>
      </c>
      <c r="AG50" s="123"/>
      <c r="AH50" s="122" t="s">
        <v>21</v>
      </c>
      <c r="AI50" s="123"/>
      <c r="AJ50" s="122" t="s">
        <v>22</v>
      </c>
      <c r="AK50" s="123"/>
      <c r="AL50" s="122" t="s">
        <v>23</v>
      </c>
      <c r="AM50" s="123"/>
      <c r="AN50" s="122" t="s">
        <v>24</v>
      </c>
      <c r="AO50" s="123"/>
      <c r="AP50" s="122" t="s">
        <v>25</v>
      </c>
      <c r="AQ50" s="123"/>
      <c r="AR50" s="122" t="s">
        <v>26</v>
      </c>
      <c r="AS50" s="123"/>
      <c r="AT50" s="122" t="s">
        <v>27</v>
      </c>
      <c r="AU50" s="123"/>
      <c r="AV50" s="122" t="s">
        <v>28</v>
      </c>
      <c r="AW50" s="123"/>
      <c r="AX50" s="122" t="s">
        <v>29</v>
      </c>
      <c r="AY50" s="123"/>
      <c r="AZ50" s="122" t="s">
        <v>30</v>
      </c>
      <c r="BA50" s="123"/>
      <c r="BB50" s="122" t="s">
        <v>31</v>
      </c>
      <c r="BC50" s="123"/>
      <c r="BD50" s="128" t="s">
        <v>9</v>
      </c>
      <c r="BE50" s="129"/>
      <c r="BF50" s="129"/>
      <c r="BG50" s="129"/>
      <c r="BH50" s="129"/>
      <c r="BI50" s="130"/>
    </row>
    <row r="51" spans="2:62" ht="18" customHeight="1" x14ac:dyDescent="0.2">
      <c r="B51" s="124"/>
      <c r="C51" s="163"/>
      <c r="D51" s="163"/>
      <c r="E51" s="163"/>
      <c r="F51" s="163"/>
      <c r="G51" s="163"/>
      <c r="H51" s="163"/>
      <c r="I51" s="163"/>
      <c r="J51" s="163"/>
      <c r="K51" s="163"/>
      <c r="L51" s="163"/>
      <c r="M51" s="163"/>
      <c r="N51" s="163"/>
      <c r="O51" s="163"/>
      <c r="P51" s="163"/>
      <c r="Q51" s="163"/>
      <c r="R51" s="163"/>
      <c r="S51" s="163"/>
      <c r="T51" s="125"/>
      <c r="U51" s="124"/>
      <c r="V51" s="163"/>
      <c r="W51" s="163"/>
      <c r="X51" s="163"/>
      <c r="Y51" s="163"/>
      <c r="Z51" s="125"/>
      <c r="AA51" s="131"/>
      <c r="AB51" s="132"/>
      <c r="AC51" s="132"/>
      <c r="AD51" s="132"/>
      <c r="AE51" s="133"/>
      <c r="AF51" s="124"/>
      <c r="AG51" s="125"/>
      <c r="AH51" s="124"/>
      <c r="AI51" s="125"/>
      <c r="AJ51" s="124"/>
      <c r="AK51" s="125"/>
      <c r="AL51" s="124"/>
      <c r="AM51" s="125"/>
      <c r="AN51" s="124"/>
      <c r="AO51" s="125"/>
      <c r="AP51" s="124"/>
      <c r="AQ51" s="125"/>
      <c r="AR51" s="124"/>
      <c r="AS51" s="125"/>
      <c r="AT51" s="124"/>
      <c r="AU51" s="125"/>
      <c r="AV51" s="124"/>
      <c r="AW51" s="125"/>
      <c r="AX51" s="124"/>
      <c r="AY51" s="125"/>
      <c r="AZ51" s="124"/>
      <c r="BA51" s="125"/>
      <c r="BB51" s="124"/>
      <c r="BC51" s="125"/>
      <c r="BD51" s="131"/>
      <c r="BE51" s="132"/>
      <c r="BF51" s="132"/>
      <c r="BG51" s="132"/>
      <c r="BH51" s="132"/>
      <c r="BI51" s="133"/>
    </row>
    <row r="52" spans="2:62" ht="18" customHeight="1" thickBot="1" x14ac:dyDescent="0.25">
      <c r="B52" s="126"/>
      <c r="C52" s="164"/>
      <c r="D52" s="164"/>
      <c r="E52" s="164"/>
      <c r="F52" s="164"/>
      <c r="G52" s="164"/>
      <c r="H52" s="164"/>
      <c r="I52" s="164"/>
      <c r="J52" s="164"/>
      <c r="K52" s="164"/>
      <c r="L52" s="164"/>
      <c r="M52" s="164"/>
      <c r="N52" s="164"/>
      <c r="O52" s="164"/>
      <c r="P52" s="164"/>
      <c r="Q52" s="164"/>
      <c r="R52" s="164"/>
      <c r="S52" s="164"/>
      <c r="T52" s="127"/>
      <c r="U52" s="126"/>
      <c r="V52" s="164"/>
      <c r="W52" s="164"/>
      <c r="X52" s="164"/>
      <c r="Y52" s="164"/>
      <c r="Z52" s="127"/>
      <c r="AA52" s="152"/>
      <c r="AB52" s="153"/>
      <c r="AC52" s="153"/>
      <c r="AD52" s="153"/>
      <c r="AE52" s="154"/>
      <c r="AF52" s="126"/>
      <c r="AG52" s="127"/>
      <c r="AH52" s="126"/>
      <c r="AI52" s="127"/>
      <c r="AJ52" s="126"/>
      <c r="AK52" s="127"/>
      <c r="AL52" s="126"/>
      <c r="AM52" s="127"/>
      <c r="AN52" s="126"/>
      <c r="AO52" s="127"/>
      <c r="AP52" s="126"/>
      <c r="AQ52" s="127"/>
      <c r="AR52" s="126"/>
      <c r="AS52" s="127"/>
      <c r="AT52" s="126"/>
      <c r="AU52" s="127"/>
      <c r="AV52" s="126"/>
      <c r="AW52" s="127"/>
      <c r="AX52" s="126"/>
      <c r="AY52" s="127"/>
      <c r="AZ52" s="126"/>
      <c r="BA52" s="127"/>
      <c r="BB52" s="126"/>
      <c r="BC52" s="127"/>
      <c r="BD52" s="131"/>
      <c r="BE52" s="132"/>
      <c r="BF52" s="132"/>
      <c r="BG52" s="132"/>
      <c r="BH52" s="132"/>
      <c r="BI52" s="133"/>
    </row>
    <row r="53" spans="2:62" ht="71.25" customHeight="1" x14ac:dyDescent="0.2">
      <c r="B53" s="277" t="s">
        <v>797</v>
      </c>
      <c r="C53" s="278"/>
      <c r="D53" s="278"/>
      <c r="E53" s="278"/>
      <c r="F53" s="278"/>
      <c r="G53" s="278"/>
      <c r="H53" s="278"/>
      <c r="I53" s="278"/>
      <c r="J53" s="278"/>
      <c r="K53" s="278"/>
      <c r="L53" s="278"/>
      <c r="M53" s="278"/>
      <c r="N53" s="278"/>
      <c r="O53" s="278"/>
      <c r="P53" s="278"/>
      <c r="Q53" s="278"/>
      <c r="R53" s="278"/>
      <c r="S53" s="278"/>
      <c r="T53" s="279"/>
      <c r="U53" s="168" t="s">
        <v>92</v>
      </c>
      <c r="V53" s="169"/>
      <c r="W53" s="170"/>
      <c r="X53" s="170"/>
      <c r="Y53" s="170"/>
      <c r="Z53" s="171"/>
      <c r="AA53" s="172">
        <v>2.0408912916332542E-4</v>
      </c>
      <c r="AB53" s="173"/>
      <c r="AC53" s="173"/>
      <c r="AD53" s="173"/>
      <c r="AE53" s="174"/>
      <c r="AF53" s="307">
        <v>1</v>
      </c>
      <c r="AG53" s="308"/>
      <c r="AH53" s="307"/>
      <c r="AI53" s="308"/>
      <c r="AJ53" s="309"/>
      <c r="AK53" s="310"/>
      <c r="AL53" s="309"/>
      <c r="AM53" s="310"/>
      <c r="AN53" s="309"/>
      <c r="AO53" s="310"/>
      <c r="AP53" s="309"/>
      <c r="AQ53" s="310"/>
      <c r="AR53" s="309"/>
      <c r="AS53" s="310"/>
      <c r="AT53" s="309"/>
      <c r="AU53" s="310"/>
      <c r="AV53" s="309"/>
      <c r="AW53" s="310"/>
      <c r="AX53" s="309"/>
      <c r="AY53" s="310"/>
      <c r="AZ53" s="309"/>
      <c r="BA53" s="310"/>
      <c r="BB53" s="309"/>
      <c r="BC53" s="311"/>
      <c r="BD53" s="282">
        <v>11764.71</v>
      </c>
      <c r="BE53" s="283"/>
      <c r="BF53" s="283"/>
      <c r="BG53" s="283"/>
      <c r="BH53" s="283"/>
      <c r="BI53" s="284"/>
      <c r="BJ53" s="37"/>
    </row>
    <row r="54" spans="2:62" ht="35.25" customHeight="1" x14ac:dyDescent="0.2">
      <c r="B54" s="222" t="s">
        <v>310</v>
      </c>
      <c r="C54" s="223"/>
      <c r="D54" s="223"/>
      <c r="E54" s="223"/>
      <c r="F54" s="223"/>
      <c r="G54" s="223"/>
      <c r="H54" s="223"/>
      <c r="I54" s="223"/>
      <c r="J54" s="223"/>
      <c r="K54" s="223"/>
      <c r="L54" s="223"/>
      <c r="M54" s="223"/>
      <c r="N54" s="223"/>
      <c r="O54" s="223"/>
      <c r="P54" s="223"/>
      <c r="Q54" s="223"/>
      <c r="R54" s="223"/>
      <c r="S54" s="223"/>
      <c r="T54" s="224"/>
      <c r="U54" s="60" t="s">
        <v>93</v>
      </c>
      <c r="V54" s="61"/>
      <c r="W54" s="61"/>
      <c r="X54" s="61"/>
      <c r="Y54" s="61"/>
      <c r="Z54" s="62"/>
      <c r="AA54" s="94">
        <v>1.7696538136259545E-3</v>
      </c>
      <c r="AB54" s="95"/>
      <c r="AC54" s="95"/>
      <c r="AD54" s="95"/>
      <c r="AE54" s="96"/>
      <c r="AF54" s="264"/>
      <c r="AG54" s="265"/>
      <c r="AH54" s="264">
        <v>1</v>
      </c>
      <c r="AI54" s="265"/>
      <c r="AJ54" s="266"/>
      <c r="AK54" s="267"/>
      <c r="AL54" s="266"/>
      <c r="AM54" s="267"/>
      <c r="AN54" s="266"/>
      <c r="AO54" s="267"/>
      <c r="AP54" s="266"/>
      <c r="AQ54" s="267"/>
      <c r="AR54" s="266"/>
      <c r="AS54" s="267"/>
      <c r="AT54" s="266"/>
      <c r="AU54" s="267"/>
      <c r="AV54" s="266"/>
      <c r="AW54" s="267"/>
      <c r="AX54" s="266"/>
      <c r="AY54" s="267"/>
      <c r="AZ54" s="266"/>
      <c r="BA54" s="267"/>
      <c r="BB54" s="266"/>
      <c r="BC54" s="268"/>
      <c r="BD54" s="231">
        <v>89032.35</v>
      </c>
      <c r="BE54" s="232"/>
      <c r="BF54" s="232"/>
      <c r="BG54" s="232"/>
      <c r="BH54" s="232"/>
      <c r="BI54" s="233"/>
      <c r="BJ54" s="37"/>
    </row>
    <row r="55" spans="2:62" ht="18" customHeight="1" x14ac:dyDescent="0.2">
      <c r="B55" s="234" t="s">
        <v>311</v>
      </c>
      <c r="C55" s="235"/>
      <c r="D55" s="235"/>
      <c r="E55" s="235"/>
      <c r="F55" s="235"/>
      <c r="G55" s="235"/>
      <c r="H55" s="235"/>
      <c r="I55" s="235"/>
      <c r="J55" s="235"/>
      <c r="K55" s="235"/>
      <c r="L55" s="235"/>
      <c r="M55" s="235"/>
      <c r="N55" s="235"/>
      <c r="O55" s="235"/>
      <c r="P55" s="235"/>
      <c r="Q55" s="235"/>
      <c r="R55" s="235"/>
      <c r="S55" s="235"/>
      <c r="T55" s="236"/>
      <c r="U55" s="83" t="s">
        <v>94</v>
      </c>
      <c r="V55" s="84"/>
      <c r="W55" s="84"/>
      <c r="X55" s="84"/>
      <c r="Y55" s="84"/>
      <c r="Z55" s="85"/>
      <c r="AA55" s="86">
        <v>6.3257068404961092E-2</v>
      </c>
      <c r="AB55" s="87"/>
      <c r="AC55" s="87"/>
      <c r="AD55" s="87"/>
      <c r="AE55" s="88"/>
      <c r="AF55" s="314">
        <v>1</v>
      </c>
      <c r="AG55" s="315"/>
      <c r="AH55" s="314">
        <v>4</v>
      </c>
      <c r="AI55" s="315"/>
      <c r="AJ55" s="327">
        <v>2</v>
      </c>
      <c r="AK55" s="329"/>
      <c r="AL55" s="327">
        <v>3</v>
      </c>
      <c r="AM55" s="329"/>
      <c r="AN55" s="327">
        <v>2</v>
      </c>
      <c r="AO55" s="329"/>
      <c r="AP55" s="327"/>
      <c r="AQ55" s="329"/>
      <c r="AR55" s="327">
        <v>5</v>
      </c>
      <c r="AS55" s="329"/>
      <c r="AT55" s="253"/>
      <c r="AU55" s="254"/>
      <c r="AV55" s="253"/>
      <c r="AW55" s="254"/>
      <c r="AX55" s="253"/>
      <c r="AY55" s="254"/>
      <c r="AZ55" s="253"/>
      <c r="BA55" s="254"/>
      <c r="BB55" s="253"/>
      <c r="BC55" s="269"/>
      <c r="BD55" s="97">
        <v>1513550</v>
      </c>
      <c r="BE55" s="98"/>
      <c r="BF55" s="98"/>
      <c r="BG55" s="98"/>
      <c r="BH55" s="98"/>
      <c r="BI55" s="99"/>
      <c r="BJ55" s="37"/>
    </row>
    <row r="56" spans="2:62" ht="54" customHeight="1" x14ac:dyDescent="0.2">
      <c r="B56" s="222" t="s">
        <v>312</v>
      </c>
      <c r="C56" s="223"/>
      <c r="D56" s="223"/>
      <c r="E56" s="223"/>
      <c r="F56" s="223"/>
      <c r="G56" s="223"/>
      <c r="H56" s="223"/>
      <c r="I56" s="223"/>
      <c r="J56" s="223"/>
      <c r="K56" s="223"/>
      <c r="L56" s="223"/>
      <c r="M56" s="223"/>
      <c r="N56" s="223"/>
      <c r="O56" s="223"/>
      <c r="P56" s="223"/>
      <c r="Q56" s="223"/>
      <c r="R56" s="223"/>
      <c r="S56" s="223"/>
      <c r="T56" s="224"/>
      <c r="U56" s="60" t="s">
        <v>95</v>
      </c>
      <c r="V56" s="61"/>
      <c r="W56" s="61"/>
      <c r="X56" s="61"/>
      <c r="Y56" s="61"/>
      <c r="Z56" s="62"/>
      <c r="AA56" s="94">
        <v>2.2856376283671778E-2</v>
      </c>
      <c r="AB56" s="95"/>
      <c r="AC56" s="95"/>
      <c r="AD56" s="95"/>
      <c r="AE56" s="96"/>
      <c r="AF56" s="196">
        <v>1</v>
      </c>
      <c r="AG56" s="198"/>
      <c r="AH56" s="196">
        <v>4</v>
      </c>
      <c r="AI56" s="198"/>
      <c r="AJ56" s="199">
        <v>2</v>
      </c>
      <c r="AK56" s="201"/>
      <c r="AL56" s="199">
        <v>3</v>
      </c>
      <c r="AM56" s="201"/>
      <c r="AN56" s="199">
        <v>2</v>
      </c>
      <c r="AO56" s="201"/>
      <c r="AP56" s="199"/>
      <c r="AQ56" s="201"/>
      <c r="AR56" s="199">
        <v>5</v>
      </c>
      <c r="AS56" s="201"/>
      <c r="AT56" s="216"/>
      <c r="AU56" s="217"/>
      <c r="AV56" s="216"/>
      <c r="AW56" s="217"/>
      <c r="AX56" s="216"/>
      <c r="AY56" s="217"/>
      <c r="AZ56" s="216"/>
      <c r="BA56" s="217"/>
      <c r="BB56" s="216"/>
      <c r="BC56" s="227"/>
      <c r="BD56" s="231">
        <v>1513550</v>
      </c>
      <c r="BE56" s="232"/>
      <c r="BF56" s="232"/>
      <c r="BG56" s="232"/>
      <c r="BH56" s="232"/>
      <c r="BI56" s="233"/>
      <c r="BJ56" s="37"/>
    </row>
    <row r="57" spans="2:62" ht="54" customHeight="1" x14ac:dyDescent="0.2">
      <c r="B57" s="234" t="s">
        <v>489</v>
      </c>
      <c r="C57" s="235"/>
      <c r="D57" s="235"/>
      <c r="E57" s="235"/>
      <c r="F57" s="235"/>
      <c r="G57" s="235"/>
      <c r="H57" s="235"/>
      <c r="I57" s="235"/>
      <c r="J57" s="235"/>
      <c r="K57" s="235"/>
      <c r="L57" s="235"/>
      <c r="M57" s="235"/>
      <c r="N57" s="235"/>
      <c r="O57" s="235"/>
      <c r="P57" s="235"/>
      <c r="Q57" s="235"/>
      <c r="R57" s="235"/>
      <c r="S57" s="235"/>
      <c r="T57" s="236"/>
      <c r="U57" s="83" t="s">
        <v>96</v>
      </c>
      <c r="V57" s="84"/>
      <c r="W57" s="84"/>
      <c r="X57" s="84"/>
      <c r="Y57" s="84"/>
      <c r="Z57" s="85"/>
      <c r="AA57" s="86">
        <v>0.11222490020175889</v>
      </c>
      <c r="AB57" s="87"/>
      <c r="AC57" s="87"/>
      <c r="AD57" s="87"/>
      <c r="AE57" s="88"/>
      <c r="AF57" s="83">
        <v>1</v>
      </c>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97">
        <v>1475369.41</v>
      </c>
      <c r="BE57" s="98"/>
      <c r="BF57" s="98"/>
      <c r="BG57" s="98"/>
      <c r="BH57" s="98"/>
      <c r="BI57" s="99"/>
      <c r="BJ57" s="37"/>
    </row>
    <row r="58" spans="2:62" ht="35.25" customHeight="1" x14ac:dyDescent="0.2">
      <c r="B58" s="222" t="s">
        <v>313</v>
      </c>
      <c r="C58" s="223"/>
      <c r="D58" s="223"/>
      <c r="E58" s="223"/>
      <c r="F58" s="223"/>
      <c r="G58" s="223"/>
      <c r="H58" s="223"/>
      <c r="I58" s="223"/>
      <c r="J58" s="223"/>
      <c r="K58" s="223"/>
      <c r="L58" s="223"/>
      <c r="M58" s="223"/>
      <c r="N58" s="223"/>
      <c r="O58" s="223"/>
      <c r="P58" s="223"/>
      <c r="Q58" s="223"/>
      <c r="R58" s="223"/>
      <c r="S58" s="223"/>
      <c r="T58" s="224"/>
      <c r="U58" s="60" t="s">
        <v>97</v>
      </c>
      <c r="V58" s="61"/>
      <c r="W58" s="61"/>
      <c r="X58" s="61"/>
      <c r="Y58" s="61"/>
      <c r="Z58" s="62"/>
      <c r="AA58" s="94">
        <v>1.1502866073617685E-2</v>
      </c>
      <c r="AB58" s="95"/>
      <c r="AC58" s="95"/>
      <c r="AD58" s="95"/>
      <c r="AE58" s="96"/>
      <c r="AF58" s="225"/>
      <c r="AG58" s="226"/>
      <c r="AH58" s="225">
        <v>1</v>
      </c>
      <c r="AI58" s="226"/>
      <c r="AJ58" s="216"/>
      <c r="AK58" s="217"/>
      <c r="AL58" s="216">
        <v>1</v>
      </c>
      <c r="AM58" s="217"/>
      <c r="AN58" s="216"/>
      <c r="AO58" s="217"/>
      <c r="AP58" s="216">
        <v>1</v>
      </c>
      <c r="AQ58" s="217"/>
      <c r="AR58" s="216"/>
      <c r="AS58" s="217"/>
      <c r="AT58" s="216">
        <v>1</v>
      </c>
      <c r="AU58" s="217"/>
      <c r="AV58" s="216"/>
      <c r="AW58" s="217"/>
      <c r="AX58" s="216">
        <v>1</v>
      </c>
      <c r="AY58" s="217"/>
      <c r="AZ58" s="216"/>
      <c r="BA58" s="217"/>
      <c r="BB58" s="216">
        <v>1</v>
      </c>
      <c r="BC58" s="227"/>
      <c r="BD58" s="231">
        <v>534194.12</v>
      </c>
      <c r="BE58" s="232"/>
      <c r="BF58" s="232"/>
      <c r="BG58" s="232"/>
      <c r="BH58" s="232"/>
      <c r="BI58" s="233"/>
      <c r="BJ58" s="37"/>
    </row>
    <row r="59" spans="2:62" ht="54.75" customHeight="1" x14ac:dyDescent="0.2">
      <c r="B59" s="234" t="s">
        <v>314</v>
      </c>
      <c r="C59" s="235"/>
      <c r="D59" s="235"/>
      <c r="E59" s="235"/>
      <c r="F59" s="235"/>
      <c r="G59" s="235"/>
      <c r="H59" s="235"/>
      <c r="I59" s="235"/>
      <c r="J59" s="235"/>
      <c r="K59" s="235"/>
      <c r="L59" s="235"/>
      <c r="M59" s="235"/>
      <c r="N59" s="235"/>
      <c r="O59" s="235"/>
      <c r="P59" s="235"/>
      <c r="Q59" s="235"/>
      <c r="R59" s="235"/>
      <c r="S59" s="235"/>
      <c r="T59" s="236"/>
      <c r="U59" s="83" t="s">
        <v>98</v>
      </c>
      <c r="V59" s="84"/>
      <c r="W59" s="84"/>
      <c r="X59" s="84"/>
      <c r="Y59" s="84"/>
      <c r="Z59" s="85"/>
      <c r="AA59" s="86">
        <v>7.8466386016047121E-2</v>
      </c>
      <c r="AB59" s="87"/>
      <c r="AC59" s="87"/>
      <c r="AD59" s="87"/>
      <c r="AE59" s="88"/>
      <c r="AF59" s="314">
        <v>5</v>
      </c>
      <c r="AG59" s="351"/>
      <c r="AH59" s="351"/>
      <c r="AI59" s="351"/>
      <c r="AJ59" s="351"/>
      <c r="AK59" s="315"/>
      <c r="AL59" s="327">
        <v>5</v>
      </c>
      <c r="AM59" s="328"/>
      <c r="AN59" s="328"/>
      <c r="AO59" s="328"/>
      <c r="AP59" s="328"/>
      <c r="AQ59" s="329"/>
      <c r="AR59" s="327">
        <v>5</v>
      </c>
      <c r="AS59" s="328"/>
      <c r="AT59" s="328"/>
      <c r="AU59" s="328"/>
      <c r="AV59" s="328"/>
      <c r="AW59" s="329"/>
      <c r="AX59" s="327">
        <v>5</v>
      </c>
      <c r="AY59" s="328"/>
      <c r="AZ59" s="328"/>
      <c r="BA59" s="328"/>
      <c r="BB59" s="328"/>
      <c r="BC59" s="328"/>
      <c r="BD59" s="97">
        <v>7554950.5899999999</v>
      </c>
      <c r="BE59" s="98"/>
      <c r="BF59" s="98"/>
      <c r="BG59" s="98"/>
      <c r="BH59" s="98"/>
      <c r="BI59" s="99"/>
      <c r="BJ59" s="37"/>
    </row>
    <row r="60" spans="2:62" ht="35.25" customHeight="1" x14ac:dyDescent="0.2">
      <c r="B60" s="222" t="s">
        <v>315</v>
      </c>
      <c r="C60" s="223"/>
      <c r="D60" s="223"/>
      <c r="E60" s="223"/>
      <c r="F60" s="223"/>
      <c r="G60" s="223"/>
      <c r="H60" s="223"/>
      <c r="I60" s="223"/>
      <c r="J60" s="223"/>
      <c r="K60" s="223"/>
      <c r="L60" s="223"/>
      <c r="M60" s="223"/>
      <c r="N60" s="223"/>
      <c r="O60" s="223"/>
      <c r="P60" s="223"/>
      <c r="Q60" s="223"/>
      <c r="R60" s="223"/>
      <c r="S60" s="223"/>
      <c r="T60" s="224"/>
      <c r="U60" s="60" t="s">
        <v>299</v>
      </c>
      <c r="V60" s="61"/>
      <c r="W60" s="61"/>
      <c r="X60" s="61"/>
      <c r="Y60" s="61"/>
      <c r="Z60" s="62"/>
      <c r="AA60" s="94">
        <v>4.2735530291815454E-2</v>
      </c>
      <c r="AB60" s="95"/>
      <c r="AC60" s="95"/>
      <c r="AD60" s="95"/>
      <c r="AE60" s="96"/>
      <c r="AF60" s="225">
        <v>5</v>
      </c>
      <c r="AG60" s="226"/>
      <c r="AH60" s="225"/>
      <c r="AI60" s="226"/>
      <c r="AJ60" s="216"/>
      <c r="AK60" s="217"/>
      <c r="AL60" s="216">
        <v>5</v>
      </c>
      <c r="AM60" s="217"/>
      <c r="AN60" s="216"/>
      <c r="AO60" s="217"/>
      <c r="AP60" s="216"/>
      <c r="AQ60" s="217"/>
      <c r="AR60" s="216">
        <v>5</v>
      </c>
      <c r="AS60" s="217"/>
      <c r="AT60" s="216"/>
      <c r="AU60" s="217"/>
      <c r="AV60" s="216"/>
      <c r="AW60" s="217"/>
      <c r="AX60" s="216">
        <v>5</v>
      </c>
      <c r="AY60" s="217"/>
      <c r="AZ60" s="216"/>
      <c r="BA60" s="217"/>
      <c r="BB60" s="216"/>
      <c r="BC60" s="227"/>
      <c r="BD60" s="231">
        <v>2058147.06</v>
      </c>
      <c r="BE60" s="232"/>
      <c r="BF60" s="232"/>
      <c r="BG60" s="232"/>
      <c r="BH60" s="232"/>
      <c r="BI60" s="233"/>
      <c r="BJ60" s="37"/>
    </row>
    <row r="61" spans="2:62" ht="18.75" customHeight="1" x14ac:dyDescent="0.2">
      <c r="B61" s="234" t="s">
        <v>494</v>
      </c>
      <c r="C61" s="235"/>
      <c r="D61" s="235"/>
      <c r="E61" s="235"/>
      <c r="F61" s="235"/>
      <c r="G61" s="235"/>
      <c r="H61" s="235"/>
      <c r="I61" s="235"/>
      <c r="J61" s="235"/>
      <c r="K61" s="235"/>
      <c r="L61" s="235"/>
      <c r="M61" s="235"/>
      <c r="N61" s="235"/>
      <c r="O61" s="235"/>
      <c r="P61" s="235"/>
      <c r="Q61" s="235"/>
      <c r="R61" s="235"/>
      <c r="S61" s="235"/>
      <c r="T61" s="236"/>
      <c r="U61" s="83" t="s">
        <v>300</v>
      </c>
      <c r="V61" s="84"/>
      <c r="W61" s="84"/>
      <c r="X61" s="84"/>
      <c r="Y61" s="84"/>
      <c r="Z61" s="85"/>
      <c r="AA61" s="86">
        <v>2.1579484210252037E-2</v>
      </c>
      <c r="AB61" s="87"/>
      <c r="AC61" s="87"/>
      <c r="AD61" s="87"/>
      <c r="AE61" s="88"/>
      <c r="AF61" s="237">
        <v>1</v>
      </c>
      <c r="AG61" s="238"/>
      <c r="AH61" s="237"/>
      <c r="AI61" s="238"/>
      <c r="AJ61" s="253"/>
      <c r="AK61" s="254"/>
      <c r="AL61" s="253">
        <v>1</v>
      </c>
      <c r="AM61" s="254"/>
      <c r="AN61" s="253"/>
      <c r="AO61" s="254"/>
      <c r="AP61" s="253"/>
      <c r="AQ61" s="254"/>
      <c r="AR61" s="253">
        <v>1</v>
      </c>
      <c r="AS61" s="254"/>
      <c r="AT61" s="253"/>
      <c r="AU61" s="254"/>
      <c r="AV61" s="253"/>
      <c r="AW61" s="254"/>
      <c r="AX61" s="253">
        <v>1</v>
      </c>
      <c r="AY61" s="254"/>
      <c r="AZ61" s="253"/>
      <c r="BA61" s="254"/>
      <c r="BB61" s="253"/>
      <c r="BC61" s="269"/>
      <c r="BD61" s="97">
        <v>714688.24</v>
      </c>
      <c r="BE61" s="98"/>
      <c r="BF61" s="98"/>
      <c r="BG61" s="98"/>
      <c r="BH61" s="98"/>
      <c r="BI61" s="99"/>
      <c r="BJ61" s="37"/>
    </row>
    <row r="62" spans="2:62" ht="36" customHeight="1" x14ac:dyDescent="0.2">
      <c r="B62" s="222" t="s">
        <v>493</v>
      </c>
      <c r="C62" s="223"/>
      <c r="D62" s="223"/>
      <c r="E62" s="223"/>
      <c r="F62" s="223"/>
      <c r="G62" s="223"/>
      <c r="H62" s="223"/>
      <c r="I62" s="223"/>
      <c r="J62" s="223"/>
      <c r="K62" s="223"/>
      <c r="L62" s="223"/>
      <c r="M62" s="223"/>
      <c r="N62" s="223"/>
      <c r="O62" s="223"/>
      <c r="P62" s="223"/>
      <c r="Q62" s="223"/>
      <c r="R62" s="223"/>
      <c r="S62" s="223"/>
      <c r="T62" s="224"/>
      <c r="U62" s="60" t="s">
        <v>301</v>
      </c>
      <c r="V62" s="61"/>
      <c r="W62" s="61"/>
      <c r="X62" s="61"/>
      <c r="Y62" s="61"/>
      <c r="Z62" s="62"/>
      <c r="AA62" s="94">
        <v>3.1968268449824852E-2</v>
      </c>
      <c r="AB62" s="95"/>
      <c r="AC62" s="95"/>
      <c r="AD62" s="95"/>
      <c r="AE62" s="96"/>
      <c r="AF62" s="60">
        <v>1</v>
      </c>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231">
        <v>2518225.88</v>
      </c>
      <c r="BE62" s="232"/>
      <c r="BF62" s="232"/>
      <c r="BG62" s="232"/>
      <c r="BH62" s="232"/>
      <c r="BI62" s="233"/>
      <c r="BJ62" s="37"/>
    </row>
    <row r="63" spans="2:62" ht="36" customHeight="1" x14ac:dyDescent="0.2">
      <c r="B63" s="234" t="s">
        <v>433</v>
      </c>
      <c r="C63" s="235"/>
      <c r="D63" s="235"/>
      <c r="E63" s="235"/>
      <c r="F63" s="235"/>
      <c r="G63" s="235"/>
      <c r="H63" s="235"/>
      <c r="I63" s="235"/>
      <c r="J63" s="235"/>
      <c r="K63" s="235"/>
      <c r="L63" s="235"/>
      <c r="M63" s="235"/>
      <c r="N63" s="235"/>
      <c r="O63" s="235"/>
      <c r="P63" s="235"/>
      <c r="Q63" s="235"/>
      <c r="R63" s="235"/>
      <c r="S63" s="235"/>
      <c r="T63" s="236"/>
      <c r="U63" s="83" t="s">
        <v>302</v>
      </c>
      <c r="V63" s="84"/>
      <c r="W63" s="84"/>
      <c r="X63" s="84"/>
      <c r="Y63" s="84"/>
      <c r="Z63" s="85"/>
      <c r="AA63" s="86">
        <v>2.7110964560523188E-3</v>
      </c>
      <c r="AB63" s="87"/>
      <c r="AC63" s="87"/>
      <c r="AD63" s="87"/>
      <c r="AE63" s="88"/>
      <c r="AF63" s="237"/>
      <c r="AG63" s="238"/>
      <c r="AH63" s="237">
        <v>1</v>
      </c>
      <c r="AI63" s="238"/>
      <c r="AJ63" s="253"/>
      <c r="AK63" s="254"/>
      <c r="AL63" s="253">
        <v>1</v>
      </c>
      <c r="AM63" s="254"/>
      <c r="AN63" s="253"/>
      <c r="AO63" s="254"/>
      <c r="AP63" s="253">
        <v>1</v>
      </c>
      <c r="AQ63" s="254"/>
      <c r="AR63" s="253"/>
      <c r="AS63" s="254"/>
      <c r="AT63" s="253">
        <v>1</v>
      </c>
      <c r="AU63" s="254"/>
      <c r="AV63" s="253"/>
      <c r="AW63" s="254"/>
      <c r="AX63" s="253">
        <v>1</v>
      </c>
      <c r="AY63" s="254"/>
      <c r="AZ63" s="253"/>
      <c r="BA63" s="254"/>
      <c r="BB63" s="253">
        <v>1</v>
      </c>
      <c r="BC63" s="269"/>
      <c r="BD63" s="97">
        <v>180137.65</v>
      </c>
      <c r="BE63" s="98"/>
      <c r="BF63" s="98"/>
      <c r="BG63" s="98"/>
      <c r="BH63" s="98"/>
      <c r="BI63" s="99"/>
      <c r="BJ63" s="37"/>
    </row>
    <row r="64" spans="2:62" ht="71.25" customHeight="1" x14ac:dyDescent="0.2">
      <c r="B64" s="222" t="s">
        <v>435</v>
      </c>
      <c r="C64" s="223"/>
      <c r="D64" s="223"/>
      <c r="E64" s="223"/>
      <c r="F64" s="223"/>
      <c r="G64" s="223"/>
      <c r="H64" s="223"/>
      <c r="I64" s="223"/>
      <c r="J64" s="223"/>
      <c r="K64" s="223"/>
      <c r="L64" s="223"/>
      <c r="M64" s="223"/>
      <c r="N64" s="223"/>
      <c r="O64" s="223"/>
      <c r="P64" s="223"/>
      <c r="Q64" s="223"/>
      <c r="R64" s="223"/>
      <c r="S64" s="223"/>
      <c r="T64" s="224"/>
      <c r="U64" s="60" t="s">
        <v>303</v>
      </c>
      <c r="V64" s="61"/>
      <c r="W64" s="61"/>
      <c r="X64" s="61"/>
      <c r="Y64" s="61"/>
      <c r="Z64" s="62"/>
      <c r="AA64" s="94">
        <v>0.51254235153653094</v>
      </c>
      <c r="AB64" s="95"/>
      <c r="AC64" s="95"/>
      <c r="AD64" s="95"/>
      <c r="AE64" s="96"/>
      <c r="AF64" s="196">
        <v>5</v>
      </c>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231">
        <v>71674188.239999995</v>
      </c>
      <c r="BE64" s="232"/>
      <c r="BF64" s="232"/>
      <c r="BG64" s="232"/>
      <c r="BH64" s="232"/>
      <c r="BI64" s="233"/>
      <c r="BJ64" s="37"/>
    </row>
    <row r="65" spans="1:62" ht="18" customHeight="1" x14ac:dyDescent="0.2">
      <c r="B65" s="234" t="s">
        <v>317</v>
      </c>
      <c r="C65" s="235"/>
      <c r="D65" s="235"/>
      <c r="E65" s="235"/>
      <c r="F65" s="235"/>
      <c r="G65" s="235"/>
      <c r="H65" s="235"/>
      <c r="I65" s="235"/>
      <c r="J65" s="235"/>
      <c r="K65" s="235"/>
      <c r="L65" s="235"/>
      <c r="M65" s="235"/>
      <c r="N65" s="235"/>
      <c r="O65" s="235"/>
      <c r="P65" s="235"/>
      <c r="Q65" s="235"/>
      <c r="R65" s="235"/>
      <c r="S65" s="235"/>
      <c r="T65" s="236"/>
      <c r="U65" s="83" t="s">
        <v>304</v>
      </c>
      <c r="V65" s="84"/>
      <c r="W65" s="84"/>
      <c r="X65" s="84"/>
      <c r="Y65" s="84"/>
      <c r="Z65" s="85"/>
      <c r="AA65" s="86">
        <v>2.267552122891137E-2</v>
      </c>
      <c r="AB65" s="87"/>
      <c r="AC65" s="87"/>
      <c r="AD65" s="87"/>
      <c r="AE65" s="88"/>
      <c r="AF65" s="327">
        <v>150</v>
      </c>
      <c r="AG65" s="328"/>
      <c r="AH65" s="328"/>
      <c r="AI65" s="328"/>
      <c r="AJ65" s="328"/>
      <c r="AK65" s="329"/>
      <c r="AL65" s="327">
        <v>150</v>
      </c>
      <c r="AM65" s="328"/>
      <c r="AN65" s="328"/>
      <c r="AO65" s="328"/>
      <c r="AP65" s="328"/>
      <c r="AQ65" s="329"/>
      <c r="AR65" s="327">
        <v>150</v>
      </c>
      <c r="AS65" s="328"/>
      <c r="AT65" s="328"/>
      <c r="AU65" s="328"/>
      <c r="AV65" s="328"/>
      <c r="AW65" s="329"/>
      <c r="AX65" s="327">
        <v>150</v>
      </c>
      <c r="AY65" s="328"/>
      <c r="AZ65" s="328"/>
      <c r="BA65" s="328"/>
      <c r="BB65" s="328"/>
      <c r="BC65" s="328"/>
      <c r="BD65" s="97">
        <v>1906941.18</v>
      </c>
      <c r="BE65" s="98"/>
      <c r="BF65" s="98"/>
      <c r="BG65" s="98"/>
      <c r="BH65" s="98"/>
      <c r="BI65" s="99"/>
      <c r="BJ65" s="37"/>
    </row>
    <row r="66" spans="1:62" ht="18" customHeight="1" x14ac:dyDescent="0.2">
      <c r="B66" s="222" t="s">
        <v>632</v>
      </c>
      <c r="C66" s="223"/>
      <c r="D66" s="223"/>
      <c r="E66" s="223"/>
      <c r="F66" s="223"/>
      <c r="G66" s="223"/>
      <c r="H66" s="223"/>
      <c r="I66" s="223"/>
      <c r="J66" s="223"/>
      <c r="K66" s="223"/>
      <c r="L66" s="223"/>
      <c r="M66" s="223"/>
      <c r="N66" s="223"/>
      <c r="O66" s="223"/>
      <c r="P66" s="223"/>
      <c r="Q66" s="223"/>
      <c r="R66" s="223"/>
      <c r="S66" s="223"/>
      <c r="T66" s="224"/>
      <c r="U66" s="60" t="s">
        <v>305</v>
      </c>
      <c r="V66" s="61"/>
      <c r="W66" s="61"/>
      <c r="X66" s="61"/>
      <c r="Y66" s="61"/>
      <c r="Z66" s="62"/>
      <c r="AA66" s="94">
        <v>2.0259205036000177E-2</v>
      </c>
      <c r="AB66" s="95"/>
      <c r="AC66" s="95"/>
      <c r="AD66" s="95"/>
      <c r="AE66" s="96"/>
      <c r="AF66" s="199">
        <v>150</v>
      </c>
      <c r="AG66" s="200"/>
      <c r="AH66" s="200"/>
      <c r="AI66" s="200"/>
      <c r="AJ66" s="200"/>
      <c r="AK66" s="201"/>
      <c r="AL66" s="199">
        <v>150</v>
      </c>
      <c r="AM66" s="200"/>
      <c r="AN66" s="200"/>
      <c r="AO66" s="200"/>
      <c r="AP66" s="200"/>
      <c r="AQ66" s="201"/>
      <c r="AR66" s="199">
        <v>150</v>
      </c>
      <c r="AS66" s="200"/>
      <c r="AT66" s="200"/>
      <c r="AU66" s="200"/>
      <c r="AV66" s="200"/>
      <c r="AW66" s="201"/>
      <c r="AX66" s="199">
        <v>150</v>
      </c>
      <c r="AY66" s="200"/>
      <c r="AZ66" s="200"/>
      <c r="BA66" s="200"/>
      <c r="BB66" s="200"/>
      <c r="BC66" s="200"/>
      <c r="BD66" s="231">
        <v>1906941.18</v>
      </c>
      <c r="BE66" s="232"/>
      <c r="BF66" s="232"/>
      <c r="BG66" s="232"/>
      <c r="BH66" s="232"/>
      <c r="BI66" s="233"/>
      <c r="BJ66" s="37"/>
    </row>
    <row r="67" spans="1:62" ht="35.25" customHeight="1" x14ac:dyDescent="0.2">
      <c r="B67" s="234" t="s">
        <v>633</v>
      </c>
      <c r="C67" s="235"/>
      <c r="D67" s="235"/>
      <c r="E67" s="235"/>
      <c r="F67" s="235"/>
      <c r="G67" s="235"/>
      <c r="H67" s="235"/>
      <c r="I67" s="235"/>
      <c r="J67" s="235"/>
      <c r="K67" s="235"/>
      <c r="L67" s="235"/>
      <c r="M67" s="235"/>
      <c r="N67" s="235"/>
      <c r="O67" s="235"/>
      <c r="P67" s="235"/>
      <c r="Q67" s="235"/>
      <c r="R67" s="235"/>
      <c r="S67" s="235"/>
      <c r="T67" s="236"/>
      <c r="U67" s="83" t="s">
        <v>306</v>
      </c>
      <c r="V67" s="84"/>
      <c r="W67" s="84"/>
      <c r="X67" s="84"/>
      <c r="Y67" s="84"/>
      <c r="Z67" s="85"/>
      <c r="AA67" s="86">
        <v>7.0786152545038172E-3</v>
      </c>
      <c r="AB67" s="87"/>
      <c r="AC67" s="87"/>
      <c r="AD67" s="87"/>
      <c r="AE67" s="88"/>
      <c r="AF67" s="327">
        <v>1</v>
      </c>
      <c r="AG67" s="328"/>
      <c r="AH67" s="328"/>
      <c r="AI67" s="328"/>
      <c r="AJ67" s="328"/>
      <c r="AK67" s="329"/>
      <c r="AL67" s="327">
        <v>1</v>
      </c>
      <c r="AM67" s="328"/>
      <c r="AN67" s="328"/>
      <c r="AO67" s="328"/>
      <c r="AP67" s="328"/>
      <c r="AQ67" s="329"/>
      <c r="AR67" s="327">
        <v>1</v>
      </c>
      <c r="AS67" s="328"/>
      <c r="AT67" s="328"/>
      <c r="AU67" s="328"/>
      <c r="AV67" s="328"/>
      <c r="AW67" s="329"/>
      <c r="AX67" s="327">
        <v>1</v>
      </c>
      <c r="AY67" s="328"/>
      <c r="AZ67" s="328"/>
      <c r="BA67" s="328"/>
      <c r="BB67" s="328"/>
      <c r="BC67" s="328"/>
      <c r="BD67" s="97">
        <v>356129.41</v>
      </c>
      <c r="BE67" s="98"/>
      <c r="BF67" s="98"/>
      <c r="BG67" s="98"/>
      <c r="BH67" s="98"/>
      <c r="BI67" s="99"/>
      <c r="BJ67" s="37"/>
    </row>
    <row r="68" spans="1:62" ht="36" customHeight="1" x14ac:dyDescent="0.2">
      <c r="B68" s="222" t="s">
        <v>634</v>
      </c>
      <c r="C68" s="223"/>
      <c r="D68" s="223"/>
      <c r="E68" s="223"/>
      <c r="F68" s="223"/>
      <c r="G68" s="223"/>
      <c r="H68" s="223"/>
      <c r="I68" s="223"/>
      <c r="J68" s="223"/>
      <c r="K68" s="223"/>
      <c r="L68" s="223"/>
      <c r="M68" s="223"/>
      <c r="N68" s="223"/>
      <c r="O68" s="223"/>
      <c r="P68" s="223"/>
      <c r="Q68" s="223"/>
      <c r="R68" s="223"/>
      <c r="S68" s="223"/>
      <c r="T68" s="224"/>
      <c r="U68" s="60" t="s">
        <v>307</v>
      </c>
      <c r="V68" s="61"/>
      <c r="W68" s="61"/>
      <c r="X68" s="61"/>
      <c r="Y68" s="61"/>
      <c r="Z68" s="62"/>
      <c r="AA68" s="94">
        <v>6.6361436847437467E-3</v>
      </c>
      <c r="AB68" s="95"/>
      <c r="AC68" s="95"/>
      <c r="AD68" s="95"/>
      <c r="AE68" s="96"/>
      <c r="AF68" s="196">
        <v>1</v>
      </c>
      <c r="AG68" s="197"/>
      <c r="AH68" s="197"/>
      <c r="AI68" s="197"/>
      <c r="AJ68" s="197"/>
      <c r="AK68" s="198"/>
      <c r="AL68" s="199">
        <v>1</v>
      </c>
      <c r="AM68" s="200"/>
      <c r="AN68" s="200"/>
      <c r="AO68" s="200"/>
      <c r="AP68" s="200"/>
      <c r="AQ68" s="201"/>
      <c r="AR68" s="199">
        <v>1</v>
      </c>
      <c r="AS68" s="200"/>
      <c r="AT68" s="200"/>
      <c r="AU68" s="200"/>
      <c r="AV68" s="200"/>
      <c r="AW68" s="201"/>
      <c r="AX68" s="199">
        <v>1</v>
      </c>
      <c r="AY68" s="200"/>
      <c r="AZ68" s="200"/>
      <c r="BA68" s="200"/>
      <c r="BB68" s="200"/>
      <c r="BC68" s="200"/>
      <c r="BD68" s="231">
        <v>356129.41</v>
      </c>
      <c r="BE68" s="232"/>
      <c r="BF68" s="232"/>
      <c r="BG68" s="232"/>
      <c r="BH68" s="232"/>
      <c r="BI68" s="233"/>
      <c r="BJ68" s="37"/>
    </row>
    <row r="69" spans="1:62" ht="36" customHeight="1" x14ac:dyDescent="0.2">
      <c r="B69" s="234" t="s">
        <v>635</v>
      </c>
      <c r="C69" s="235"/>
      <c r="D69" s="235"/>
      <c r="E69" s="235"/>
      <c r="F69" s="235"/>
      <c r="G69" s="235"/>
      <c r="H69" s="235"/>
      <c r="I69" s="235"/>
      <c r="J69" s="235"/>
      <c r="K69" s="235"/>
      <c r="L69" s="235"/>
      <c r="M69" s="235"/>
      <c r="N69" s="235"/>
      <c r="O69" s="235"/>
      <c r="P69" s="235"/>
      <c r="Q69" s="235"/>
      <c r="R69" s="235"/>
      <c r="S69" s="235"/>
      <c r="T69" s="236"/>
      <c r="U69" s="83" t="s">
        <v>308</v>
      </c>
      <c r="V69" s="84"/>
      <c r="W69" s="84"/>
      <c r="X69" s="84"/>
      <c r="Y69" s="84"/>
      <c r="Z69" s="85"/>
      <c r="AA69" s="86">
        <v>3.3410325189581279E-2</v>
      </c>
      <c r="AB69" s="87"/>
      <c r="AC69" s="87"/>
      <c r="AD69" s="87"/>
      <c r="AE69" s="88"/>
      <c r="AF69" s="83">
        <v>1</v>
      </c>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97">
        <v>1424517.65</v>
      </c>
      <c r="BE69" s="98"/>
      <c r="BF69" s="98"/>
      <c r="BG69" s="98"/>
      <c r="BH69" s="98"/>
      <c r="BI69" s="99"/>
      <c r="BJ69" s="37"/>
    </row>
    <row r="70" spans="1:62" ht="36" customHeight="1" thickBot="1" x14ac:dyDescent="0.25">
      <c r="B70" s="222" t="s">
        <v>433</v>
      </c>
      <c r="C70" s="223"/>
      <c r="D70" s="223"/>
      <c r="E70" s="223"/>
      <c r="F70" s="223"/>
      <c r="G70" s="223"/>
      <c r="H70" s="223"/>
      <c r="I70" s="223"/>
      <c r="J70" s="223"/>
      <c r="K70" s="223"/>
      <c r="L70" s="223"/>
      <c r="M70" s="223"/>
      <c r="N70" s="223"/>
      <c r="O70" s="223"/>
      <c r="P70" s="223"/>
      <c r="Q70" s="223"/>
      <c r="R70" s="223"/>
      <c r="S70" s="223"/>
      <c r="T70" s="224"/>
      <c r="U70" s="60" t="s">
        <v>309</v>
      </c>
      <c r="V70" s="61"/>
      <c r="W70" s="61"/>
      <c r="X70" s="61"/>
      <c r="Y70" s="61"/>
      <c r="Z70" s="62"/>
      <c r="AA70" s="190">
        <v>8.122118738937964E-3</v>
      </c>
      <c r="AB70" s="191"/>
      <c r="AC70" s="191"/>
      <c r="AD70" s="191"/>
      <c r="AE70" s="192"/>
      <c r="AF70" s="225"/>
      <c r="AG70" s="226"/>
      <c r="AH70" s="225">
        <v>1</v>
      </c>
      <c r="AI70" s="226"/>
      <c r="AJ70" s="216"/>
      <c r="AK70" s="217"/>
      <c r="AL70" s="216">
        <v>1</v>
      </c>
      <c r="AM70" s="217"/>
      <c r="AN70" s="216"/>
      <c r="AO70" s="217"/>
      <c r="AP70" s="216">
        <v>1</v>
      </c>
      <c r="AQ70" s="217"/>
      <c r="AR70" s="216"/>
      <c r="AS70" s="217"/>
      <c r="AT70" s="216">
        <v>1</v>
      </c>
      <c r="AU70" s="217"/>
      <c r="AV70" s="216"/>
      <c r="AW70" s="217"/>
      <c r="AX70" s="216">
        <v>1</v>
      </c>
      <c r="AY70" s="217"/>
      <c r="AZ70" s="216"/>
      <c r="BA70" s="217"/>
      <c r="BB70" s="216">
        <v>1</v>
      </c>
      <c r="BC70" s="227"/>
      <c r="BD70" s="228">
        <v>534194.12</v>
      </c>
      <c r="BE70" s="229"/>
      <c r="BF70" s="229"/>
      <c r="BG70" s="229"/>
      <c r="BH70" s="229"/>
      <c r="BI70" s="230"/>
      <c r="BJ70" s="37"/>
    </row>
    <row r="71" spans="1:62" ht="18" customHeight="1" thickBot="1" x14ac:dyDescent="0.25">
      <c r="B71" s="63" t="s">
        <v>33</v>
      </c>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75">
        <f>SUM(BD53:BI70)</f>
        <v>96322651.200000018</v>
      </c>
      <c r="BE71" s="76"/>
      <c r="BF71" s="76"/>
      <c r="BG71" s="76"/>
      <c r="BH71" s="76"/>
      <c r="BI71" s="77"/>
    </row>
    <row r="72" spans="1:62" ht="18" customHeight="1" thickBot="1" x14ac:dyDescent="0.25">
      <c r="A72" s="41"/>
      <c r="B72" s="41"/>
      <c r="C72" s="41"/>
      <c r="D72" s="41"/>
      <c r="E72" s="41"/>
      <c r="F72" s="41"/>
      <c r="G72" s="41"/>
      <c r="H72" s="41"/>
      <c r="I72" s="41"/>
      <c r="J72" s="41"/>
      <c r="K72" s="41"/>
      <c r="L72" s="41"/>
      <c r="M72" s="41"/>
      <c r="N72" s="41"/>
      <c r="O72" s="4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2"/>
      <c r="BE72" s="31"/>
      <c r="BF72" s="31"/>
      <c r="BG72" s="31"/>
      <c r="BH72" s="31"/>
      <c r="BI72" s="31"/>
    </row>
    <row r="73" spans="1:62" ht="18" customHeight="1" x14ac:dyDescent="0.2">
      <c r="B73" s="18"/>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20"/>
      <c r="AJ73" s="20"/>
      <c r="AK73" s="20"/>
      <c r="AL73" s="20"/>
      <c r="AM73" s="20"/>
      <c r="AN73" s="20"/>
      <c r="AO73" s="20"/>
      <c r="AP73" s="20"/>
      <c r="AQ73" s="21"/>
      <c r="AR73" s="21"/>
      <c r="AS73" s="21"/>
      <c r="AT73" s="21"/>
      <c r="AU73" s="21"/>
      <c r="AV73" s="21"/>
      <c r="AW73" s="21"/>
      <c r="AX73" s="21"/>
      <c r="AY73" s="21"/>
      <c r="AZ73" s="21"/>
      <c r="BA73" s="21"/>
      <c r="BB73" s="21"/>
      <c r="BC73" s="22"/>
      <c r="BD73" s="22"/>
      <c r="BE73" s="22"/>
      <c r="BF73" s="22"/>
      <c r="BG73" s="22"/>
      <c r="BH73" s="22"/>
      <c r="BI73" s="23"/>
    </row>
    <row r="74" spans="1:62" ht="18" customHeight="1" x14ac:dyDescent="0.2">
      <c r="B74" s="5"/>
      <c r="C74" s="155" t="s">
        <v>5</v>
      </c>
      <c r="D74" s="161"/>
      <c r="E74" s="161"/>
      <c r="F74" s="161"/>
      <c r="G74" s="161"/>
      <c r="H74" s="161"/>
      <c r="I74" s="161"/>
      <c r="J74" s="161"/>
      <c r="K74" s="161"/>
      <c r="L74" s="161"/>
      <c r="M74" s="161"/>
      <c r="N74" s="161"/>
      <c r="O74" s="158" t="s">
        <v>742</v>
      </c>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9"/>
    </row>
    <row r="75" spans="1:62" ht="18" customHeight="1" x14ac:dyDescent="0.2">
      <c r="B75" s="5"/>
      <c r="C75" s="155" t="s">
        <v>7</v>
      </c>
      <c r="D75" s="161"/>
      <c r="E75" s="161"/>
      <c r="F75" s="161"/>
      <c r="G75" s="161"/>
      <c r="H75" s="161"/>
      <c r="I75" s="161"/>
      <c r="J75" s="161"/>
      <c r="K75" s="161"/>
      <c r="L75" s="161"/>
      <c r="M75" s="161"/>
      <c r="N75" s="161"/>
      <c r="O75" s="158" t="s">
        <v>80</v>
      </c>
      <c r="P75" s="158"/>
      <c r="Q75" s="158"/>
      <c r="R75" s="29"/>
      <c r="S75" s="29"/>
      <c r="T75" s="29"/>
      <c r="U75" s="29"/>
      <c r="V75" s="29"/>
      <c r="W75" s="29"/>
      <c r="X75" s="29"/>
      <c r="Y75" s="29"/>
      <c r="Z75" s="29"/>
      <c r="AA75" s="29"/>
      <c r="AB75" s="29"/>
      <c r="AC75" s="29"/>
      <c r="AD75" s="29"/>
      <c r="AE75" s="29"/>
      <c r="AF75" s="29"/>
      <c r="AG75" s="29"/>
      <c r="AH75" s="29"/>
      <c r="AI75" s="30"/>
      <c r="AJ75" s="30"/>
      <c r="AK75" s="30"/>
      <c r="AL75" s="30"/>
      <c r="AM75" s="30"/>
      <c r="AN75" s="30"/>
      <c r="AO75" s="30"/>
      <c r="AP75" s="30"/>
      <c r="AQ75" s="30"/>
      <c r="AR75" s="30"/>
      <c r="AS75" s="30"/>
      <c r="AT75" s="30"/>
      <c r="AU75" s="30"/>
      <c r="AV75" s="30"/>
      <c r="AW75" s="30"/>
      <c r="AX75" s="30"/>
      <c r="AY75" s="30"/>
      <c r="AZ75" s="30"/>
      <c r="BA75" s="30"/>
      <c r="BB75" s="30"/>
      <c r="BC75" s="29"/>
      <c r="BD75" s="29"/>
      <c r="BE75" s="29"/>
      <c r="BF75" s="29"/>
      <c r="BG75" s="29"/>
      <c r="BH75" s="29"/>
      <c r="BI75" s="9"/>
    </row>
    <row r="76" spans="1:62" ht="18" customHeight="1" x14ac:dyDescent="0.2">
      <c r="B76" s="5"/>
      <c r="C76" s="155" t="s">
        <v>11</v>
      </c>
      <c r="D76" s="155"/>
      <c r="E76" s="155"/>
      <c r="F76" s="155"/>
      <c r="G76" s="155"/>
      <c r="H76" s="155"/>
      <c r="I76" s="155"/>
      <c r="J76" s="155"/>
      <c r="K76" s="155"/>
      <c r="L76" s="155"/>
      <c r="M76" s="155"/>
      <c r="N76" s="155"/>
      <c r="O76" s="160">
        <v>0.17499999999999999</v>
      </c>
      <c r="P76" s="158"/>
      <c r="Q76" s="158"/>
      <c r="R76" s="29"/>
      <c r="S76" s="29"/>
      <c r="T76" s="29"/>
      <c r="U76" s="29"/>
      <c r="V76" s="29"/>
      <c r="W76" s="29"/>
      <c r="X76" s="29"/>
      <c r="Y76" s="29"/>
      <c r="Z76" s="29"/>
      <c r="AA76" s="29"/>
      <c r="AB76" s="29"/>
      <c r="AC76" s="29"/>
      <c r="AD76" s="29"/>
      <c r="AE76" s="29"/>
      <c r="AF76" s="29"/>
      <c r="AG76" s="29"/>
      <c r="AH76" s="29"/>
      <c r="AI76" s="30"/>
      <c r="AJ76" s="30"/>
      <c r="AK76" s="30"/>
      <c r="AL76" s="30"/>
      <c r="AM76" s="30"/>
      <c r="AN76" s="30"/>
      <c r="AO76" s="30"/>
      <c r="AP76" s="30"/>
      <c r="AQ76" s="30"/>
      <c r="AR76" s="30"/>
      <c r="AS76" s="30"/>
      <c r="AT76" s="30"/>
      <c r="AU76" s="30"/>
      <c r="AV76" s="30"/>
      <c r="AW76" s="30"/>
      <c r="AX76" s="30"/>
      <c r="AY76" s="30"/>
      <c r="AZ76" s="30"/>
      <c r="BA76" s="30"/>
      <c r="BB76" s="30"/>
      <c r="BC76" s="29"/>
      <c r="BD76" s="29"/>
      <c r="BE76" s="29"/>
      <c r="BF76" s="29"/>
      <c r="BG76" s="29"/>
      <c r="BH76" s="29"/>
      <c r="BI76" s="9"/>
    </row>
    <row r="77" spans="1:62" ht="42" customHeight="1" x14ac:dyDescent="0.2">
      <c r="B77" s="5"/>
      <c r="C77" s="155" t="s">
        <v>6</v>
      </c>
      <c r="D77" s="155"/>
      <c r="E77" s="155"/>
      <c r="F77" s="155"/>
      <c r="G77" s="155"/>
      <c r="H77" s="155"/>
      <c r="I77" s="155"/>
      <c r="J77" s="155"/>
      <c r="K77" s="155"/>
      <c r="L77" s="155"/>
      <c r="M77" s="155"/>
      <c r="N77" s="155"/>
      <c r="O77" s="270" t="s">
        <v>99</v>
      </c>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0"/>
      <c r="AY77" s="270"/>
      <c r="AZ77" s="270"/>
      <c r="BA77" s="270"/>
      <c r="BB77" s="270"/>
      <c r="BC77" s="270"/>
      <c r="BD77" s="270"/>
      <c r="BE77" s="270"/>
      <c r="BF77" s="270"/>
      <c r="BG77" s="270"/>
      <c r="BH77" s="270"/>
      <c r="BI77" s="9"/>
    </row>
    <row r="78" spans="1:62" ht="18" customHeight="1" x14ac:dyDescent="0.2">
      <c r="B78" s="5"/>
      <c r="C78" s="155" t="s">
        <v>7</v>
      </c>
      <c r="D78" s="155"/>
      <c r="E78" s="155"/>
      <c r="F78" s="155"/>
      <c r="G78" s="155"/>
      <c r="H78" s="155"/>
      <c r="I78" s="155"/>
      <c r="J78" s="155"/>
      <c r="K78" s="155"/>
      <c r="L78" s="155"/>
      <c r="M78" s="155"/>
      <c r="N78" s="155"/>
      <c r="O78" s="158" t="s">
        <v>100</v>
      </c>
      <c r="P78" s="158"/>
      <c r="Q78" s="158"/>
      <c r="R78" s="158"/>
      <c r="S78" s="29"/>
      <c r="T78" s="29"/>
      <c r="U78" s="29"/>
      <c r="V78" s="29"/>
      <c r="W78" s="29"/>
      <c r="X78" s="29"/>
      <c r="Y78" s="29"/>
      <c r="Z78" s="29"/>
      <c r="AA78" s="29"/>
      <c r="AB78" s="29"/>
      <c r="AC78" s="29"/>
      <c r="AD78" s="29"/>
      <c r="AE78" s="29"/>
      <c r="AF78" s="29"/>
      <c r="AG78" s="29"/>
      <c r="AH78" s="29"/>
      <c r="AI78" s="30"/>
      <c r="AJ78" s="30"/>
      <c r="AK78" s="30"/>
      <c r="AL78" s="30"/>
      <c r="AM78" s="30"/>
      <c r="AN78" s="30"/>
      <c r="AO78" s="30"/>
      <c r="AP78" s="30"/>
      <c r="AQ78" s="30"/>
      <c r="AR78" s="30"/>
      <c r="AS78" s="30"/>
      <c r="AT78" s="30"/>
      <c r="AU78" s="30"/>
      <c r="AV78" s="30"/>
      <c r="AW78" s="30"/>
      <c r="AX78" s="30"/>
      <c r="AY78" s="30"/>
      <c r="AZ78" s="30"/>
      <c r="BA78" s="30"/>
      <c r="BB78" s="30"/>
      <c r="BC78" s="29"/>
      <c r="BD78" s="29"/>
      <c r="BE78" s="29"/>
      <c r="BF78" s="29"/>
      <c r="BG78" s="29"/>
      <c r="BH78" s="29"/>
      <c r="BI78" s="9"/>
    </row>
    <row r="79" spans="1:62" ht="18" customHeight="1" x14ac:dyDescent="0.2">
      <c r="B79" s="5"/>
      <c r="C79" s="155" t="s">
        <v>10</v>
      </c>
      <c r="D79" s="155"/>
      <c r="E79" s="155"/>
      <c r="F79" s="155"/>
      <c r="G79" s="155"/>
      <c r="H79" s="155"/>
      <c r="I79" s="155"/>
      <c r="J79" s="155"/>
      <c r="K79" s="155"/>
      <c r="L79" s="155"/>
      <c r="M79" s="155"/>
      <c r="N79" s="155"/>
      <c r="O79" s="160">
        <v>0.05</v>
      </c>
      <c r="P79" s="158"/>
      <c r="Q79" s="158"/>
      <c r="R79" s="29"/>
      <c r="S79" s="29"/>
      <c r="T79" s="29"/>
      <c r="U79" s="29"/>
      <c r="V79" s="29"/>
      <c r="W79" s="29"/>
      <c r="X79" s="29"/>
      <c r="Y79" s="29"/>
      <c r="Z79" s="29"/>
      <c r="AA79" s="29"/>
      <c r="AB79" s="29"/>
      <c r="AC79" s="29"/>
      <c r="AD79" s="29"/>
      <c r="AE79" s="29"/>
      <c r="AF79" s="29"/>
      <c r="AG79" s="29"/>
      <c r="AH79" s="29"/>
      <c r="AI79" s="30"/>
      <c r="AJ79" s="30"/>
      <c r="AK79" s="30"/>
      <c r="AL79" s="30"/>
      <c r="AM79" s="30"/>
      <c r="AN79" s="30"/>
      <c r="AO79" s="30"/>
      <c r="AP79" s="30"/>
      <c r="AQ79" s="30"/>
      <c r="AR79" s="30"/>
      <c r="AS79" s="30"/>
      <c r="AT79" s="30"/>
      <c r="AU79" s="30"/>
      <c r="AV79" s="30"/>
      <c r="AW79" s="30"/>
      <c r="AX79" s="30"/>
      <c r="AY79" s="30"/>
      <c r="AZ79" s="30"/>
      <c r="BA79" s="30"/>
      <c r="BB79" s="30"/>
      <c r="BC79" s="29"/>
      <c r="BD79" s="29"/>
      <c r="BE79" s="29"/>
      <c r="BF79" s="29"/>
      <c r="BG79" s="29"/>
      <c r="BH79" s="29"/>
      <c r="BI79" s="9"/>
    </row>
    <row r="80" spans="1:62" ht="18" customHeight="1" x14ac:dyDescent="0.2">
      <c r="B80" s="5"/>
      <c r="C80" s="155" t="s">
        <v>8</v>
      </c>
      <c r="D80" s="155"/>
      <c r="E80" s="155"/>
      <c r="F80" s="155"/>
      <c r="G80" s="155"/>
      <c r="H80" s="155"/>
      <c r="I80" s="155"/>
      <c r="J80" s="155"/>
      <c r="K80" s="155"/>
      <c r="L80" s="155"/>
      <c r="M80" s="155"/>
      <c r="N80" s="155"/>
      <c r="O80" s="158" t="s">
        <v>101</v>
      </c>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9"/>
    </row>
    <row r="81" spans="1:62" ht="18" customHeight="1" thickBot="1" x14ac:dyDescent="0.25">
      <c r="B81" s="12"/>
      <c r="C81" s="24"/>
      <c r="D81" s="24"/>
      <c r="E81" s="24"/>
      <c r="F81" s="24"/>
      <c r="G81" s="24"/>
      <c r="H81" s="24"/>
      <c r="I81" s="24"/>
      <c r="J81" s="24"/>
      <c r="K81" s="24"/>
      <c r="L81" s="24"/>
      <c r="M81" s="24"/>
      <c r="N81" s="24"/>
      <c r="O81" s="2"/>
      <c r="P81" s="2"/>
      <c r="Q81" s="2"/>
      <c r="R81" s="2"/>
      <c r="S81" s="2"/>
      <c r="T81" s="2"/>
      <c r="U81" s="2"/>
      <c r="V81" s="2"/>
      <c r="W81" s="2"/>
      <c r="X81" s="2"/>
      <c r="Y81" s="2"/>
      <c r="Z81" s="2"/>
      <c r="AA81" s="2"/>
      <c r="AB81" s="2"/>
      <c r="AC81" s="2"/>
      <c r="AD81" s="2"/>
      <c r="AE81" s="2"/>
      <c r="AF81" s="2"/>
      <c r="AG81" s="2"/>
      <c r="AH81" s="2"/>
      <c r="AI81" s="25"/>
      <c r="AJ81" s="25"/>
      <c r="AK81" s="25"/>
      <c r="AL81" s="25"/>
      <c r="AM81" s="25"/>
      <c r="AN81" s="25"/>
      <c r="AO81" s="25"/>
      <c r="AP81" s="25"/>
      <c r="AQ81" s="25"/>
      <c r="AR81" s="25"/>
      <c r="AS81" s="25"/>
      <c r="AT81" s="25"/>
      <c r="AU81" s="25"/>
      <c r="AV81" s="25"/>
      <c r="AW81" s="25"/>
      <c r="AX81" s="25"/>
      <c r="AY81" s="25"/>
      <c r="AZ81" s="25"/>
      <c r="BA81" s="25"/>
      <c r="BB81" s="25"/>
      <c r="BC81" s="16"/>
      <c r="BD81" s="16"/>
      <c r="BE81" s="16"/>
      <c r="BF81" s="16"/>
      <c r="BG81" s="16"/>
      <c r="BH81" s="16"/>
      <c r="BI81" s="17"/>
    </row>
    <row r="82" spans="1:62" ht="18" customHeight="1" x14ac:dyDescent="0.2">
      <c r="B82" s="122" t="s">
        <v>12</v>
      </c>
      <c r="C82" s="162"/>
      <c r="D82" s="162"/>
      <c r="E82" s="162"/>
      <c r="F82" s="162"/>
      <c r="G82" s="162"/>
      <c r="H82" s="162"/>
      <c r="I82" s="162"/>
      <c r="J82" s="162"/>
      <c r="K82" s="162"/>
      <c r="L82" s="162"/>
      <c r="M82" s="162"/>
      <c r="N82" s="162"/>
      <c r="O82" s="162"/>
      <c r="P82" s="162"/>
      <c r="Q82" s="162"/>
      <c r="R82" s="162"/>
      <c r="S82" s="162"/>
      <c r="T82" s="123"/>
      <c r="U82" s="122" t="s">
        <v>13</v>
      </c>
      <c r="V82" s="162"/>
      <c r="W82" s="162"/>
      <c r="X82" s="162"/>
      <c r="Y82" s="162"/>
      <c r="Z82" s="123"/>
      <c r="AA82" s="128" t="s">
        <v>2</v>
      </c>
      <c r="AB82" s="129"/>
      <c r="AC82" s="129"/>
      <c r="AD82" s="129"/>
      <c r="AE82" s="130"/>
      <c r="AF82" s="122" t="s">
        <v>32</v>
      </c>
      <c r="AG82" s="123"/>
      <c r="AH82" s="122" t="s">
        <v>21</v>
      </c>
      <c r="AI82" s="123"/>
      <c r="AJ82" s="122" t="s">
        <v>22</v>
      </c>
      <c r="AK82" s="123"/>
      <c r="AL82" s="122" t="s">
        <v>23</v>
      </c>
      <c r="AM82" s="123"/>
      <c r="AN82" s="122" t="s">
        <v>24</v>
      </c>
      <c r="AO82" s="123"/>
      <c r="AP82" s="122" t="s">
        <v>25</v>
      </c>
      <c r="AQ82" s="123"/>
      <c r="AR82" s="122" t="s">
        <v>26</v>
      </c>
      <c r="AS82" s="123"/>
      <c r="AT82" s="122" t="s">
        <v>27</v>
      </c>
      <c r="AU82" s="123"/>
      <c r="AV82" s="122" t="s">
        <v>28</v>
      </c>
      <c r="AW82" s="123"/>
      <c r="AX82" s="122" t="s">
        <v>29</v>
      </c>
      <c r="AY82" s="123"/>
      <c r="AZ82" s="122" t="s">
        <v>30</v>
      </c>
      <c r="BA82" s="123"/>
      <c r="BB82" s="122" t="s">
        <v>31</v>
      </c>
      <c r="BC82" s="123"/>
      <c r="BD82" s="128" t="s">
        <v>9</v>
      </c>
      <c r="BE82" s="129"/>
      <c r="BF82" s="129"/>
      <c r="BG82" s="129"/>
      <c r="BH82" s="129"/>
      <c r="BI82" s="130"/>
    </row>
    <row r="83" spans="1:62" ht="18" customHeight="1" x14ac:dyDescent="0.2">
      <c r="B83" s="124"/>
      <c r="C83" s="163"/>
      <c r="D83" s="163"/>
      <c r="E83" s="163"/>
      <c r="F83" s="163"/>
      <c r="G83" s="163"/>
      <c r="H83" s="163"/>
      <c r="I83" s="163"/>
      <c r="J83" s="163"/>
      <c r="K83" s="163"/>
      <c r="L83" s="163"/>
      <c r="M83" s="163"/>
      <c r="N83" s="163"/>
      <c r="O83" s="163"/>
      <c r="P83" s="163"/>
      <c r="Q83" s="163"/>
      <c r="R83" s="163"/>
      <c r="S83" s="163"/>
      <c r="T83" s="125"/>
      <c r="U83" s="124"/>
      <c r="V83" s="163"/>
      <c r="W83" s="163"/>
      <c r="X83" s="163"/>
      <c r="Y83" s="163"/>
      <c r="Z83" s="125"/>
      <c r="AA83" s="131"/>
      <c r="AB83" s="132"/>
      <c r="AC83" s="132"/>
      <c r="AD83" s="132"/>
      <c r="AE83" s="133"/>
      <c r="AF83" s="124"/>
      <c r="AG83" s="125"/>
      <c r="AH83" s="124"/>
      <c r="AI83" s="125"/>
      <c r="AJ83" s="124"/>
      <c r="AK83" s="125"/>
      <c r="AL83" s="124"/>
      <c r="AM83" s="125"/>
      <c r="AN83" s="124"/>
      <c r="AO83" s="125"/>
      <c r="AP83" s="124"/>
      <c r="AQ83" s="125"/>
      <c r="AR83" s="124"/>
      <c r="AS83" s="125"/>
      <c r="AT83" s="124"/>
      <c r="AU83" s="125"/>
      <c r="AV83" s="124"/>
      <c r="AW83" s="125"/>
      <c r="AX83" s="124"/>
      <c r="AY83" s="125"/>
      <c r="AZ83" s="124"/>
      <c r="BA83" s="125"/>
      <c r="BB83" s="124"/>
      <c r="BC83" s="125"/>
      <c r="BD83" s="131"/>
      <c r="BE83" s="132"/>
      <c r="BF83" s="132"/>
      <c r="BG83" s="132"/>
      <c r="BH83" s="132"/>
      <c r="BI83" s="133"/>
    </row>
    <row r="84" spans="1:62" ht="18" customHeight="1" thickBot="1" x14ac:dyDescent="0.25">
      <c r="B84" s="126"/>
      <c r="C84" s="164"/>
      <c r="D84" s="164"/>
      <c r="E84" s="164"/>
      <c r="F84" s="164"/>
      <c r="G84" s="164"/>
      <c r="H84" s="164"/>
      <c r="I84" s="164"/>
      <c r="J84" s="164"/>
      <c r="K84" s="164"/>
      <c r="L84" s="164"/>
      <c r="M84" s="164"/>
      <c r="N84" s="164"/>
      <c r="O84" s="164"/>
      <c r="P84" s="164"/>
      <c r="Q84" s="164"/>
      <c r="R84" s="164"/>
      <c r="S84" s="164"/>
      <c r="T84" s="127"/>
      <c r="U84" s="126"/>
      <c r="V84" s="164"/>
      <c r="W84" s="164"/>
      <c r="X84" s="164"/>
      <c r="Y84" s="164"/>
      <c r="Z84" s="127"/>
      <c r="AA84" s="152"/>
      <c r="AB84" s="153"/>
      <c r="AC84" s="153"/>
      <c r="AD84" s="153"/>
      <c r="AE84" s="154"/>
      <c r="AF84" s="126"/>
      <c r="AG84" s="127"/>
      <c r="AH84" s="126"/>
      <c r="AI84" s="127"/>
      <c r="AJ84" s="126"/>
      <c r="AK84" s="127"/>
      <c r="AL84" s="126"/>
      <c r="AM84" s="127"/>
      <c r="AN84" s="126"/>
      <c r="AO84" s="127"/>
      <c r="AP84" s="126"/>
      <c r="AQ84" s="127"/>
      <c r="AR84" s="126"/>
      <c r="AS84" s="127"/>
      <c r="AT84" s="126"/>
      <c r="AU84" s="127"/>
      <c r="AV84" s="126"/>
      <c r="AW84" s="127"/>
      <c r="AX84" s="126"/>
      <c r="AY84" s="127"/>
      <c r="AZ84" s="126"/>
      <c r="BA84" s="127"/>
      <c r="BB84" s="126"/>
      <c r="BC84" s="127"/>
      <c r="BD84" s="131"/>
      <c r="BE84" s="132"/>
      <c r="BF84" s="132"/>
      <c r="BG84" s="132"/>
      <c r="BH84" s="132"/>
      <c r="BI84" s="133"/>
    </row>
    <row r="85" spans="1:62" ht="54.75" customHeight="1" x14ac:dyDescent="0.2">
      <c r="B85" s="352" t="s">
        <v>618</v>
      </c>
      <c r="C85" s="353"/>
      <c r="D85" s="353"/>
      <c r="E85" s="353"/>
      <c r="F85" s="353"/>
      <c r="G85" s="353"/>
      <c r="H85" s="353"/>
      <c r="I85" s="353"/>
      <c r="J85" s="353"/>
      <c r="K85" s="353"/>
      <c r="L85" s="353"/>
      <c r="M85" s="353"/>
      <c r="N85" s="353"/>
      <c r="O85" s="353"/>
      <c r="P85" s="353"/>
      <c r="Q85" s="353"/>
      <c r="R85" s="353"/>
      <c r="S85" s="353"/>
      <c r="T85" s="354"/>
      <c r="U85" s="367" t="s">
        <v>617</v>
      </c>
      <c r="V85" s="368"/>
      <c r="W85" s="368"/>
      <c r="X85" s="368"/>
      <c r="Y85" s="368"/>
      <c r="Z85" s="369"/>
      <c r="AA85" s="481">
        <v>8.3946295622253295E-2</v>
      </c>
      <c r="AB85" s="482"/>
      <c r="AC85" s="482"/>
      <c r="AD85" s="482"/>
      <c r="AE85" s="483"/>
      <c r="AF85" s="388">
        <v>1</v>
      </c>
      <c r="AG85" s="389"/>
      <c r="AH85" s="388"/>
      <c r="AI85" s="389"/>
      <c r="AJ85" s="358"/>
      <c r="AK85" s="359"/>
      <c r="AL85" s="358"/>
      <c r="AM85" s="359"/>
      <c r="AN85" s="358"/>
      <c r="AO85" s="359"/>
      <c r="AP85" s="358"/>
      <c r="AQ85" s="359"/>
      <c r="AR85" s="358"/>
      <c r="AS85" s="359"/>
      <c r="AT85" s="358"/>
      <c r="AU85" s="359"/>
      <c r="AV85" s="358"/>
      <c r="AW85" s="359"/>
      <c r="AX85" s="358"/>
      <c r="AY85" s="359"/>
      <c r="AZ85" s="358"/>
      <c r="BA85" s="359"/>
      <c r="BB85" s="358"/>
      <c r="BC85" s="360"/>
      <c r="BD85" s="361">
        <v>1047868.24</v>
      </c>
      <c r="BE85" s="362"/>
      <c r="BF85" s="362"/>
      <c r="BG85" s="362"/>
      <c r="BH85" s="362"/>
      <c r="BI85" s="363"/>
      <c r="BJ85" s="37"/>
    </row>
    <row r="86" spans="1:62" ht="36" customHeight="1" x14ac:dyDescent="0.2">
      <c r="B86" s="175" t="s">
        <v>429</v>
      </c>
      <c r="C86" s="176"/>
      <c r="D86" s="176"/>
      <c r="E86" s="176"/>
      <c r="F86" s="176"/>
      <c r="G86" s="176"/>
      <c r="H86" s="176"/>
      <c r="I86" s="176"/>
      <c r="J86" s="176"/>
      <c r="K86" s="176"/>
      <c r="L86" s="176"/>
      <c r="M86" s="176"/>
      <c r="N86" s="176"/>
      <c r="O86" s="176"/>
      <c r="P86" s="176"/>
      <c r="Q86" s="176"/>
      <c r="R86" s="176"/>
      <c r="S86" s="176"/>
      <c r="T86" s="177"/>
      <c r="U86" s="83" t="s">
        <v>102</v>
      </c>
      <c r="V86" s="84"/>
      <c r="W86" s="84"/>
      <c r="X86" s="84"/>
      <c r="Y86" s="84"/>
      <c r="Z86" s="85"/>
      <c r="AA86" s="86">
        <v>0.23619523608365431</v>
      </c>
      <c r="AB86" s="87"/>
      <c r="AC86" s="87"/>
      <c r="AD86" s="87"/>
      <c r="AE86" s="88"/>
      <c r="AF86" s="348">
        <v>1</v>
      </c>
      <c r="AG86" s="349"/>
      <c r="AH86" s="348">
        <v>1</v>
      </c>
      <c r="AI86" s="349"/>
      <c r="AJ86" s="346">
        <v>1</v>
      </c>
      <c r="AK86" s="347"/>
      <c r="AL86" s="346">
        <v>1</v>
      </c>
      <c r="AM86" s="347"/>
      <c r="AN86" s="346">
        <v>1</v>
      </c>
      <c r="AO86" s="347"/>
      <c r="AP86" s="346">
        <v>1</v>
      </c>
      <c r="AQ86" s="347"/>
      <c r="AR86" s="346">
        <v>1</v>
      </c>
      <c r="AS86" s="347"/>
      <c r="AT86" s="346">
        <v>1</v>
      </c>
      <c r="AU86" s="347"/>
      <c r="AV86" s="346">
        <v>1</v>
      </c>
      <c r="AW86" s="347"/>
      <c r="AX86" s="346">
        <v>1</v>
      </c>
      <c r="AY86" s="347"/>
      <c r="AZ86" s="346">
        <v>1</v>
      </c>
      <c r="BA86" s="347"/>
      <c r="BB86" s="346">
        <v>1</v>
      </c>
      <c r="BC86" s="355"/>
      <c r="BD86" s="97">
        <v>2463868.2400000002</v>
      </c>
      <c r="BE86" s="98"/>
      <c r="BF86" s="98"/>
      <c r="BG86" s="98"/>
      <c r="BH86" s="98"/>
      <c r="BI86" s="99"/>
      <c r="BJ86" s="37"/>
    </row>
    <row r="87" spans="1:62" ht="36" customHeight="1" x14ac:dyDescent="0.2">
      <c r="B87" s="222" t="s">
        <v>430</v>
      </c>
      <c r="C87" s="223"/>
      <c r="D87" s="223"/>
      <c r="E87" s="223"/>
      <c r="F87" s="223"/>
      <c r="G87" s="223"/>
      <c r="H87" s="223"/>
      <c r="I87" s="223"/>
      <c r="J87" s="223"/>
      <c r="K87" s="223"/>
      <c r="L87" s="223"/>
      <c r="M87" s="223"/>
      <c r="N87" s="223"/>
      <c r="O87" s="223"/>
      <c r="P87" s="223"/>
      <c r="Q87" s="223"/>
      <c r="R87" s="223"/>
      <c r="S87" s="223"/>
      <c r="T87" s="224"/>
      <c r="U87" s="60" t="s">
        <v>103</v>
      </c>
      <c r="V87" s="61"/>
      <c r="W87" s="61"/>
      <c r="X87" s="61"/>
      <c r="Y87" s="61"/>
      <c r="Z87" s="62"/>
      <c r="AA87" s="94">
        <v>0.18502842998830255</v>
      </c>
      <c r="AB87" s="95"/>
      <c r="AC87" s="95"/>
      <c r="AD87" s="95"/>
      <c r="AE87" s="96"/>
      <c r="AF87" s="264">
        <v>1</v>
      </c>
      <c r="AG87" s="265"/>
      <c r="AH87" s="264">
        <v>1</v>
      </c>
      <c r="AI87" s="265"/>
      <c r="AJ87" s="266">
        <v>1</v>
      </c>
      <c r="AK87" s="267"/>
      <c r="AL87" s="266">
        <v>1</v>
      </c>
      <c r="AM87" s="267"/>
      <c r="AN87" s="266">
        <v>1</v>
      </c>
      <c r="AO87" s="267"/>
      <c r="AP87" s="266">
        <v>1</v>
      </c>
      <c r="AQ87" s="267"/>
      <c r="AR87" s="266">
        <v>1</v>
      </c>
      <c r="AS87" s="267"/>
      <c r="AT87" s="266">
        <v>1</v>
      </c>
      <c r="AU87" s="267"/>
      <c r="AV87" s="266">
        <v>1</v>
      </c>
      <c r="AW87" s="267"/>
      <c r="AX87" s="266">
        <v>1</v>
      </c>
      <c r="AY87" s="267"/>
      <c r="AZ87" s="266">
        <v>1</v>
      </c>
      <c r="BA87" s="267"/>
      <c r="BB87" s="266">
        <v>1</v>
      </c>
      <c r="BC87" s="268"/>
      <c r="BD87" s="231">
        <v>1011769.41</v>
      </c>
      <c r="BE87" s="232"/>
      <c r="BF87" s="232"/>
      <c r="BG87" s="232"/>
      <c r="BH87" s="232"/>
      <c r="BI87" s="233"/>
      <c r="BJ87" s="37"/>
    </row>
    <row r="88" spans="1:62" ht="36" customHeight="1" x14ac:dyDescent="0.2">
      <c r="B88" s="234" t="s">
        <v>431</v>
      </c>
      <c r="C88" s="235"/>
      <c r="D88" s="235"/>
      <c r="E88" s="235"/>
      <c r="F88" s="235"/>
      <c r="G88" s="235"/>
      <c r="H88" s="235"/>
      <c r="I88" s="235"/>
      <c r="J88" s="235"/>
      <c r="K88" s="235"/>
      <c r="L88" s="235"/>
      <c r="M88" s="235"/>
      <c r="N88" s="235"/>
      <c r="O88" s="235"/>
      <c r="P88" s="235"/>
      <c r="Q88" s="235"/>
      <c r="R88" s="235"/>
      <c r="S88" s="235"/>
      <c r="T88" s="236"/>
      <c r="U88" s="83" t="s">
        <v>104</v>
      </c>
      <c r="V88" s="84"/>
      <c r="W88" s="84"/>
      <c r="X88" s="84"/>
      <c r="Y88" s="84"/>
      <c r="Z88" s="85"/>
      <c r="AA88" s="86">
        <v>0.12175164676745127</v>
      </c>
      <c r="AB88" s="87"/>
      <c r="AC88" s="87"/>
      <c r="AD88" s="87"/>
      <c r="AE88" s="88"/>
      <c r="AF88" s="237"/>
      <c r="AG88" s="238"/>
      <c r="AH88" s="237">
        <v>1</v>
      </c>
      <c r="AI88" s="238"/>
      <c r="AJ88" s="253"/>
      <c r="AK88" s="254"/>
      <c r="AL88" s="253">
        <v>1</v>
      </c>
      <c r="AM88" s="254"/>
      <c r="AN88" s="253"/>
      <c r="AO88" s="254"/>
      <c r="AP88" s="253">
        <v>1</v>
      </c>
      <c r="AQ88" s="254"/>
      <c r="AR88" s="253"/>
      <c r="AS88" s="254"/>
      <c r="AT88" s="253">
        <v>1</v>
      </c>
      <c r="AU88" s="254"/>
      <c r="AV88" s="253"/>
      <c r="AW88" s="254"/>
      <c r="AX88" s="253">
        <v>1</v>
      </c>
      <c r="AY88" s="254"/>
      <c r="AZ88" s="253"/>
      <c r="BA88" s="254"/>
      <c r="BB88" s="253">
        <v>1</v>
      </c>
      <c r="BC88" s="269"/>
      <c r="BD88" s="97">
        <v>645370.59</v>
      </c>
      <c r="BE88" s="98"/>
      <c r="BF88" s="98"/>
      <c r="BG88" s="98"/>
      <c r="BH88" s="98"/>
      <c r="BI88" s="99"/>
      <c r="BJ88" s="37"/>
    </row>
    <row r="89" spans="1:62" ht="36" customHeight="1" x14ac:dyDescent="0.2">
      <c r="B89" s="222" t="s">
        <v>432</v>
      </c>
      <c r="C89" s="223"/>
      <c r="D89" s="223"/>
      <c r="E89" s="223"/>
      <c r="F89" s="223"/>
      <c r="G89" s="223"/>
      <c r="H89" s="223"/>
      <c r="I89" s="223"/>
      <c r="J89" s="223"/>
      <c r="K89" s="223"/>
      <c r="L89" s="223"/>
      <c r="M89" s="223"/>
      <c r="N89" s="223"/>
      <c r="O89" s="223"/>
      <c r="P89" s="223"/>
      <c r="Q89" s="223"/>
      <c r="R89" s="223"/>
      <c r="S89" s="223"/>
      <c r="T89" s="224"/>
      <c r="U89" s="60" t="s">
        <v>105</v>
      </c>
      <c r="V89" s="61"/>
      <c r="W89" s="61"/>
      <c r="X89" s="61"/>
      <c r="Y89" s="61"/>
      <c r="Z89" s="62"/>
      <c r="AA89" s="94">
        <v>4.9210459864928162E-2</v>
      </c>
      <c r="AB89" s="95"/>
      <c r="AC89" s="95"/>
      <c r="AD89" s="95"/>
      <c r="AE89" s="96"/>
      <c r="AF89" s="225"/>
      <c r="AG89" s="226"/>
      <c r="AH89" s="225">
        <v>1</v>
      </c>
      <c r="AI89" s="226"/>
      <c r="AJ89" s="216"/>
      <c r="AK89" s="217"/>
      <c r="AL89" s="216">
        <v>1</v>
      </c>
      <c r="AM89" s="217"/>
      <c r="AN89" s="216"/>
      <c r="AO89" s="217"/>
      <c r="AP89" s="216">
        <v>1</v>
      </c>
      <c r="AQ89" s="217"/>
      <c r="AR89" s="216"/>
      <c r="AS89" s="217"/>
      <c r="AT89" s="216">
        <v>1</v>
      </c>
      <c r="AU89" s="217"/>
      <c r="AV89" s="216"/>
      <c r="AW89" s="217"/>
      <c r="AX89" s="216">
        <v>1</v>
      </c>
      <c r="AY89" s="217"/>
      <c r="AZ89" s="216"/>
      <c r="BA89" s="217"/>
      <c r="BB89" s="216">
        <v>1</v>
      </c>
      <c r="BC89" s="227"/>
      <c r="BD89" s="231">
        <v>534194.12</v>
      </c>
      <c r="BE89" s="232"/>
      <c r="BF89" s="232"/>
      <c r="BG89" s="232"/>
      <c r="BH89" s="232"/>
      <c r="BI89" s="233"/>
      <c r="BJ89" s="37"/>
    </row>
    <row r="90" spans="1:62" ht="54" customHeight="1" x14ac:dyDescent="0.2">
      <c r="B90" s="234" t="s">
        <v>490</v>
      </c>
      <c r="C90" s="235"/>
      <c r="D90" s="235"/>
      <c r="E90" s="235"/>
      <c r="F90" s="235"/>
      <c r="G90" s="235"/>
      <c r="H90" s="235"/>
      <c r="I90" s="235"/>
      <c r="J90" s="235"/>
      <c r="K90" s="235"/>
      <c r="L90" s="235"/>
      <c r="M90" s="235"/>
      <c r="N90" s="235"/>
      <c r="O90" s="235"/>
      <c r="P90" s="235"/>
      <c r="Q90" s="235"/>
      <c r="R90" s="235"/>
      <c r="S90" s="235"/>
      <c r="T90" s="236"/>
      <c r="U90" s="83" t="s">
        <v>106</v>
      </c>
      <c r="V90" s="84"/>
      <c r="W90" s="84"/>
      <c r="X90" s="84"/>
      <c r="Y90" s="84"/>
      <c r="Z90" s="85"/>
      <c r="AA90" s="86">
        <v>0.13653625671338024</v>
      </c>
      <c r="AB90" s="87"/>
      <c r="AC90" s="87"/>
      <c r="AD90" s="87"/>
      <c r="AE90" s="88"/>
      <c r="AF90" s="83">
        <v>1</v>
      </c>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97">
        <v>1424517.65</v>
      </c>
      <c r="BE90" s="98"/>
      <c r="BF90" s="98"/>
      <c r="BG90" s="98"/>
      <c r="BH90" s="98"/>
      <c r="BI90" s="99"/>
      <c r="BJ90" s="37"/>
    </row>
    <row r="91" spans="1:62" ht="36" customHeight="1" x14ac:dyDescent="0.2">
      <c r="B91" s="222" t="s">
        <v>433</v>
      </c>
      <c r="C91" s="223"/>
      <c r="D91" s="223"/>
      <c r="E91" s="223"/>
      <c r="F91" s="223"/>
      <c r="G91" s="223"/>
      <c r="H91" s="223"/>
      <c r="I91" s="223"/>
      <c r="J91" s="223"/>
      <c r="K91" s="223"/>
      <c r="L91" s="223"/>
      <c r="M91" s="223"/>
      <c r="N91" s="223"/>
      <c r="O91" s="223"/>
      <c r="P91" s="223"/>
      <c r="Q91" s="223"/>
      <c r="R91" s="223"/>
      <c r="S91" s="223"/>
      <c r="T91" s="224"/>
      <c r="U91" s="60" t="s">
        <v>107</v>
      </c>
      <c r="V91" s="61"/>
      <c r="W91" s="61"/>
      <c r="X91" s="61"/>
      <c r="Y91" s="61"/>
      <c r="Z91" s="62"/>
      <c r="AA91" s="94">
        <v>4.9210459864928162E-2</v>
      </c>
      <c r="AB91" s="95"/>
      <c r="AC91" s="95"/>
      <c r="AD91" s="95"/>
      <c r="AE91" s="96"/>
      <c r="AF91" s="225"/>
      <c r="AG91" s="226"/>
      <c r="AH91" s="225">
        <v>1</v>
      </c>
      <c r="AI91" s="226"/>
      <c r="AJ91" s="216"/>
      <c r="AK91" s="217"/>
      <c r="AL91" s="216">
        <v>1</v>
      </c>
      <c r="AM91" s="217"/>
      <c r="AN91" s="216"/>
      <c r="AO91" s="217"/>
      <c r="AP91" s="216">
        <v>1</v>
      </c>
      <c r="AQ91" s="217"/>
      <c r="AR91" s="216"/>
      <c r="AS91" s="217"/>
      <c r="AT91" s="216">
        <v>1</v>
      </c>
      <c r="AU91" s="217"/>
      <c r="AV91" s="216"/>
      <c r="AW91" s="217"/>
      <c r="AX91" s="216">
        <v>1</v>
      </c>
      <c r="AY91" s="217"/>
      <c r="AZ91" s="216"/>
      <c r="BA91" s="217"/>
      <c r="BB91" s="216">
        <v>1</v>
      </c>
      <c r="BC91" s="227"/>
      <c r="BD91" s="231">
        <v>534194.12</v>
      </c>
      <c r="BE91" s="232"/>
      <c r="BF91" s="232"/>
      <c r="BG91" s="232"/>
      <c r="BH91" s="232"/>
      <c r="BI91" s="233"/>
      <c r="BJ91" s="37"/>
    </row>
    <row r="92" spans="1:62" ht="55.5" customHeight="1" thickBot="1" x14ac:dyDescent="0.25">
      <c r="B92" s="234" t="s">
        <v>972</v>
      </c>
      <c r="C92" s="235"/>
      <c r="D92" s="235"/>
      <c r="E92" s="235"/>
      <c r="F92" s="235"/>
      <c r="G92" s="235"/>
      <c r="H92" s="235"/>
      <c r="I92" s="235"/>
      <c r="J92" s="235"/>
      <c r="K92" s="235"/>
      <c r="L92" s="235"/>
      <c r="M92" s="235"/>
      <c r="N92" s="235"/>
      <c r="O92" s="235"/>
      <c r="P92" s="235"/>
      <c r="Q92" s="235"/>
      <c r="R92" s="235"/>
      <c r="S92" s="235"/>
      <c r="T92" s="236"/>
      <c r="U92" s="83" t="s">
        <v>491</v>
      </c>
      <c r="V92" s="84"/>
      <c r="W92" s="84"/>
      <c r="X92" s="84"/>
      <c r="Y92" s="84"/>
      <c r="Z92" s="85"/>
      <c r="AA92" s="385">
        <v>0.13812121509510197</v>
      </c>
      <c r="AB92" s="386"/>
      <c r="AC92" s="386"/>
      <c r="AD92" s="386"/>
      <c r="AE92" s="387"/>
      <c r="AF92" s="237">
        <v>2</v>
      </c>
      <c r="AG92" s="238"/>
      <c r="AH92" s="237"/>
      <c r="AI92" s="238"/>
      <c r="AJ92" s="253"/>
      <c r="AK92" s="254"/>
      <c r="AL92" s="253"/>
      <c r="AM92" s="254"/>
      <c r="AN92" s="253"/>
      <c r="AO92" s="254"/>
      <c r="AP92" s="253"/>
      <c r="AQ92" s="254"/>
      <c r="AR92" s="253">
        <v>2</v>
      </c>
      <c r="AS92" s="254"/>
      <c r="AT92" s="253"/>
      <c r="AU92" s="254"/>
      <c r="AV92" s="253"/>
      <c r="AW92" s="254"/>
      <c r="AX92" s="253"/>
      <c r="AY92" s="254"/>
      <c r="AZ92" s="253"/>
      <c r="BA92" s="254"/>
      <c r="BB92" s="253"/>
      <c r="BC92" s="269"/>
      <c r="BD92" s="382">
        <v>939416.47</v>
      </c>
      <c r="BE92" s="383"/>
      <c r="BF92" s="383"/>
      <c r="BG92" s="383"/>
      <c r="BH92" s="383"/>
      <c r="BI92" s="384"/>
      <c r="BJ92" s="37"/>
    </row>
    <row r="93" spans="1:62" ht="18" customHeight="1" thickBot="1" x14ac:dyDescent="0.25">
      <c r="B93" s="63" t="s">
        <v>33</v>
      </c>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75">
        <f>SUM(BD85:BI92)</f>
        <v>8601198.8399999999</v>
      </c>
      <c r="BE93" s="76"/>
      <c r="BF93" s="76"/>
      <c r="BG93" s="76"/>
      <c r="BH93" s="76"/>
      <c r="BI93" s="77"/>
    </row>
    <row r="94" spans="1:62" ht="18" customHeight="1" thickBot="1" x14ac:dyDescent="0.25">
      <c r="A94" s="41"/>
      <c r="B94" s="41"/>
      <c r="C94" s="41"/>
      <c r="D94" s="41"/>
      <c r="E94" s="41"/>
      <c r="F94" s="41"/>
      <c r="G94" s="41"/>
      <c r="H94" s="41"/>
      <c r="I94" s="41"/>
      <c r="J94" s="41"/>
      <c r="K94" s="41"/>
      <c r="L94" s="41"/>
      <c r="M94" s="41"/>
      <c r="N94" s="41"/>
      <c r="O94" s="41"/>
      <c r="P94" s="41"/>
      <c r="Q94" s="41"/>
      <c r="R94" s="4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2"/>
      <c r="BE94" s="31"/>
      <c r="BF94" s="31"/>
      <c r="BG94" s="31"/>
      <c r="BH94" s="31"/>
      <c r="BI94" s="31"/>
    </row>
    <row r="95" spans="1:62" ht="18" customHeight="1" x14ac:dyDescent="0.2">
      <c r="B95" s="18"/>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20"/>
      <c r="AJ95" s="20"/>
      <c r="AK95" s="20"/>
      <c r="AL95" s="20"/>
      <c r="AM95" s="20"/>
      <c r="AN95" s="20"/>
      <c r="AO95" s="20"/>
      <c r="AP95" s="20"/>
      <c r="AQ95" s="21"/>
      <c r="AR95" s="21"/>
      <c r="AS95" s="21"/>
      <c r="AT95" s="21"/>
      <c r="AU95" s="21"/>
      <c r="AV95" s="21"/>
      <c r="AW95" s="21"/>
      <c r="AX95" s="21"/>
      <c r="AY95" s="21"/>
      <c r="AZ95" s="21"/>
      <c r="BA95" s="21"/>
      <c r="BB95" s="21"/>
      <c r="BC95" s="22"/>
      <c r="BD95" s="22"/>
      <c r="BE95" s="22"/>
      <c r="BF95" s="22"/>
      <c r="BG95" s="22"/>
      <c r="BH95" s="22"/>
      <c r="BI95" s="23"/>
    </row>
    <row r="96" spans="1:62" ht="18" customHeight="1" x14ac:dyDescent="0.2">
      <c r="B96" s="5"/>
      <c r="C96" s="155" t="s">
        <v>5</v>
      </c>
      <c r="D96" s="161"/>
      <c r="E96" s="161"/>
      <c r="F96" s="161"/>
      <c r="G96" s="161"/>
      <c r="H96" s="161"/>
      <c r="I96" s="161"/>
      <c r="J96" s="161"/>
      <c r="K96" s="161"/>
      <c r="L96" s="161"/>
      <c r="M96" s="161"/>
      <c r="N96" s="161"/>
      <c r="O96" s="158" t="s">
        <v>79</v>
      </c>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9"/>
    </row>
    <row r="97" spans="2:63" ht="18" customHeight="1" x14ac:dyDescent="0.2">
      <c r="B97" s="5"/>
      <c r="C97" s="155" t="s">
        <v>7</v>
      </c>
      <c r="D97" s="161"/>
      <c r="E97" s="161"/>
      <c r="F97" s="161"/>
      <c r="G97" s="161"/>
      <c r="H97" s="161"/>
      <c r="I97" s="161"/>
      <c r="J97" s="161"/>
      <c r="K97" s="161"/>
      <c r="L97" s="161"/>
      <c r="M97" s="161"/>
      <c r="N97" s="161"/>
      <c r="O97" s="158" t="s">
        <v>80</v>
      </c>
      <c r="P97" s="158"/>
      <c r="Q97" s="158"/>
      <c r="R97" s="29"/>
      <c r="S97" s="29"/>
      <c r="T97" s="29"/>
      <c r="U97" s="29"/>
      <c r="V97" s="29"/>
      <c r="W97" s="29"/>
      <c r="X97" s="29"/>
      <c r="Y97" s="29"/>
      <c r="Z97" s="29"/>
      <c r="AA97" s="29"/>
      <c r="AB97" s="29"/>
      <c r="AC97" s="29"/>
      <c r="AD97" s="29"/>
      <c r="AE97" s="29"/>
      <c r="AF97" s="29"/>
      <c r="AG97" s="29"/>
      <c r="AH97" s="29"/>
      <c r="AI97" s="30"/>
      <c r="AJ97" s="30"/>
      <c r="AK97" s="30"/>
      <c r="AL97" s="30"/>
      <c r="AM97" s="30"/>
      <c r="AN97" s="30"/>
      <c r="AO97" s="30"/>
      <c r="AP97" s="30"/>
      <c r="AQ97" s="30"/>
      <c r="AR97" s="30"/>
      <c r="AS97" s="30"/>
      <c r="AT97" s="30"/>
      <c r="AU97" s="30"/>
      <c r="AV97" s="30"/>
      <c r="AW97" s="30"/>
      <c r="AX97" s="30"/>
      <c r="AY97" s="30"/>
      <c r="AZ97" s="30"/>
      <c r="BA97" s="30"/>
      <c r="BB97" s="30"/>
      <c r="BC97" s="29"/>
      <c r="BD97" s="29"/>
      <c r="BE97" s="29"/>
      <c r="BF97" s="29"/>
      <c r="BG97" s="29"/>
      <c r="BH97" s="29"/>
      <c r="BI97" s="9"/>
    </row>
    <row r="98" spans="2:63" ht="18" customHeight="1" x14ac:dyDescent="0.2">
      <c r="B98" s="5"/>
      <c r="C98" s="155" t="s">
        <v>11</v>
      </c>
      <c r="D98" s="155"/>
      <c r="E98" s="155"/>
      <c r="F98" s="155"/>
      <c r="G98" s="155"/>
      <c r="H98" s="155"/>
      <c r="I98" s="155"/>
      <c r="J98" s="155"/>
      <c r="K98" s="155"/>
      <c r="L98" s="155"/>
      <c r="M98" s="155"/>
      <c r="N98" s="155"/>
      <c r="O98" s="160">
        <v>0.17499999999999999</v>
      </c>
      <c r="P98" s="158"/>
      <c r="Q98" s="158"/>
      <c r="R98" s="29"/>
      <c r="S98" s="29"/>
      <c r="T98" s="29"/>
      <c r="U98" s="29"/>
      <c r="V98" s="29"/>
      <c r="W98" s="29"/>
      <c r="X98" s="29"/>
      <c r="Y98" s="29"/>
      <c r="Z98" s="29"/>
      <c r="AA98" s="29"/>
      <c r="AB98" s="29"/>
      <c r="AC98" s="29"/>
      <c r="AD98" s="29"/>
      <c r="AE98" s="29"/>
      <c r="AF98" s="29"/>
      <c r="AG98" s="29"/>
      <c r="AH98" s="29"/>
      <c r="AI98" s="30"/>
      <c r="AJ98" s="30"/>
      <c r="AK98" s="30"/>
      <c r="AL98" s="30"/>
      <c r="AM98" s="30"/>
      <c r="AN98" s="30"/>
      <c r="AO98" s="30"/>
      <c r="AP98" s="30"/>
      <c r="AQ98" s="30"/>
      <c r="AR98" s="30"/>
      <c r="AS98" s="30"/>
      <c r="AT98" s="30"/>
      <c r="AU98" s="30"/>
      <c r="AV98" s="30"/>
      <c r="AW98" s="30"/>
      <c r="AX98" s="30"/>
      <c r="AY98" s="30"/>
      <c r="AZ98" s="30"/>
      <c r="BA98" s="30"/>
      <c r="BB98" s="30"/>
      <c r="BC98" s="29"/>
      <c r="BD98" s="29"/>
      <c r="BE98" s="29"/>
      <c r="BF98" s="29"/>
      <c r="BG98" s="29"/>
      <c r="BH98" s="29"/>
      <c r="BI98" s="9"/>
    </row>
    <row r="99" spans="2:63" ht="18" customHeight="1" x14ac:dyDescent="0.2">
      <c r="B99" s="5"/>
      <c r="C99" s="155" t="s">
        <v>6</v>
      </c>
      <c r="D99" s="155"/>
      <c r="E99" s="155"/>
      <c r="F99" s="155"/>
      <c r="G99" s="155"/>
      <c r="H99" s="155"/>
      <c r="I99" s="155"/>
      <c r="J99" s="155"/>
      <c r="K99" s="155"/>
      <c r="L99" s="155"/>
      <c r="M99" s="155"/>
      <c r="N99" s="155"/>
      <c r="O99" s="270" t="s">
        <v>108</v>
      </c>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0"/>
      <c r="BA99" s="270"/>
      <c r="BB99" s="270"/>
      <c r="BC99" s="270"/>
      <c r="BD99" s="270"/>
      <c r="BE99" s="270"/>
      <c r="BF99" s="270"/>
      <c r="BG99" s="270"/>
      <c r="BH99" s="270"/>
      <c r="BI99" s="9"/>
    </row>
    <row r="100" spans="2:63" ht="18" customHeight="1" x14ac:dyDescent="0.2">
      <c r="B100" s="5"/>
      <c r="C100" s="155" t="s">
        <v>7</v>
      </c>
      <c r="D100" s="155"/>
      <c r="E100" s="155"/>
      <c r="F100" s="155"/>
      <c r="G100" s="155"/>
      <c r="H100" s="155"/>
      <c r="I100" s="155"/>
      <c r="J100" s="155"/>
      <c r="K100" s="155"/>
      <c r="L100" s="155"/>
      <c r="M100" s="155"/>
      <c r="N100" s="155"/>
      <c r="O100" s="158" t="s">
        <v>109</v>
      </c>
      <c r="P100" s="158"/>
      <c r="Q100" s="158"/>
      <c r="R100" s="158"/>
      <c r="S100" s="29"/>
      <c r="T100" s="29"/>
      <c r="U100" s="29"/>
      <c r="V100" s="29"/>
      <c r="W100" s="29"/>
      <c r="X100" s="29"/>
      <c r="Y100" s="29"/>
      <c r="Z100" s="29"/>
      <c r="AA100" s="29"/>
      <c r="AB100" s="29"/>
      <c r="AC100" s="29"/>
      <c r="AD100" s="29"/>
      <c r="AE100" s="29"/>
      <c r="AF100" s="29"/>
      <c r="AG100" s="29"/>
      <c r="AH100" s="29"/>
      <c r="AI100" s="30"/>
      <c r="AJ100" s="30"/>
      <c r="AK100" s="30"/>
      <c r="AL100" s="30"/>
      <c r="AM100" s="30"/>
      <c r="AN100" s="30"/>
      <c r="AO100" s="30"/>
      <c r="AP100" s="30"/>
      <c r="AQ100" s="30"/>
      <c r="AR100" s="30"/>
      <c r="AS100" s="30"/>
      <c r="AT100" s="30"/>
      <c r="AU100" s="30"/>
      <c r="AV100" s="30"/>
      <c r="AW100" s="30"/>
      <c r="AX100" s="30"/>
      <c r="AY100" s="30"/>
      <c r="AZ100" s="30"/>
      <c r="BA100" s="30"/>
      <c r="BB100" s="30"/>
      <c r="BC100" s="29"/>
      <c r="BD100" s="29"/>
      <c r="BE100" s="29"/>
      <c r="BF100" s="29"/>
      <c r="BG100" s="29"/>
      <c r="BH100" s="29"/>
      <c r="BI100" s="9"/>
    </row>
    <row r="101" spans="2:63" ht="18" customHeight="1" x14ac:dyDescent="0.2">
      <c r="B101" s="5"/>
      <c r="C101" s="155" t="s">
        <v>10</v>
      </c>
      <c r="D101" s="155"/>
      <c r="E101" s="155"/>
      <c r="F101" s="155"/>
      <c r="G101" s="155"/>
      <c r="H101" s="155"/>
      <c r="I101" s="155"/>
      <c r="J101" s="155"/>
      <c r="K101" s="155"/>
      <c r="L101" s="155"/>
      <c r="M101" s="155"/>
      <c r="N101" s="155"/>
      <c r="O101" s="160">
        <v>0.5</v>
      </c>
      <c r="P101" s="158"/>
      <c r="Q101" s="158"/>
      <c r="R101" s="29"/>
      <c r="S101" s="29"/>
      <c r="T101" s="29"/>
      <c r="U101" s="29"/>
      <c r="V101" s="29"/>
      <c r="W101" s="29"/>
      <c r="X101" s="29"/>
      <c r="Y101" s="29"/>
      <c r="Z101" s="29"/>
      <c r="AA101" s="29"/>
      <c r="AB101" s="29"/>
      <c r="AC101" s="29"/>
      <c r="AD101" s="29"/>
      <c r="AE101" s="29"/>
      <c r="AF101" s="29"/>
      <c r="AG101" s="29"/>
      <c r="AH101" s="29"/>
      <c r="AI101" s="30"/>
      <c r="AJ101" s="30"/>
      <c r="AK101" s="30"/>
      <c r="AL101" s="30"/>
      <c r="AM101" s="30"/>
      <c r="AN101" s="30"/>
      <c r="AO101" s="30"/>
      <c r="AP101" s="30"/>
      <c r="AQ101" s="30"/>
      <c r="AR101" s="30"/>
      <c r="AS101" s="30"/>
      <c r="AT101" s="30"/>
      <c r="AU101" s="30"/>
      <c r="AV101" s="30"/>
      <c r="AW101" s="30"/>
      <c r="AX101" s="30"/>
      <c r="AY101" s="30"/>
      <c r="AZ101" s="30"/>
      <c r="BA101" s="30"/>
      <c r="BB101" s="30"/>
      <c r="BC101" s="29"/>
      <c r="BD101" s="29"/>
      <c r="BE101" s="29"/>
      <c r="BF101" s="29"/>
      <c r="BG101" s="29"/>
      <c r="BH101" s="29"/>
      <c r="BI101" s="9"/>
    </row>
    <row r="102" spans="2:63" ht="18" customHeight="1" x14ac:dyDescent="0.2">
      <c r="B102" s="5"/>
      <c r="C102" s="155" t="s">
        <v>8</v>
      </c>
      <c r="D102" s="155"/>
      <c r="E102" s="155"/>
      <c r="F102" s="155"/>
      <c r="G102" s="155"/>
      <c r="H102" s="155"/>
      <c r="I102" s="155"/>
      <c r="J102" s="155"/>
      <c r="K102" s="155"/>
      <c r="L102" s="155"/>
      <c r="M102" s="155"/>
      <c r="N102" s="155"/>
      <c r="O102" s="158" t="s">
        <v>91</v>
      </c>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9"/>
    </row>
    <row r="103" spans="2:63" ht="18" customHeight="1" thickBot="1" x14ac:dyDescent="0.25">
      <c r="B103" s="12"/>
      <c r="C103" s="24"/>
      <c r="D103" s="24"/>
      <c r="E103" s="24"/>
      <c r="F103" s="24"/>
      <c r="G103" s="24"/>
      <c r="H103" s="24"/>
      <c r="I103" s="24"/>
      <c r="J103" s="24"/>
      <c r="K103" s="24"/>
      <c r="L103" s="24"/>
      <c r="M103" s="24"/>
      <c r="N103" s="24"/>
      <c r="O103" s="2"/>
      <c r="P103" s="2"/>
      <c r="Q103" s="2"/>
      <c r="R103" s="2"/>
      <c r="S103" s="2"/>
      <c r="T103" s="2"/>
      <c r="U103" s="2"/>
      <c r="V103" s="2"/>
      <c r="W103" s="2"/>
      <c r="X103" s="2"/>
      <c r="Y103" s="2"/>
      <c r="Z103" s="2"/>
      <c r="AA103" s="2"/>
      <c r="AB103" s="2"/>
      <c r="AC103" s="2"/>
      <c r="AD103" s="2"/>
      <c r="AE103" s="2"/>
      <c r="AF103" s="2"/>
      <c r="AG103" s="2"/>
      <c r="AH103" s="2"/>
      <c r="AI103" s="25"/>
      <c r="AJ103" s="25"/>
      <c r="AK103" s="25"/>
      <c r="AL103" s="25"/>
      <c r="AM103" s="25"/>
      <c r="AN103" s="25"/>
      <c r="AO103" s="25"/>
      <c r="AP103" s="25"/>
      <c r="AQ103" s="25"/>
      <c r="AR103" s="25"/>
      <c r="AS103" s="25"/>
      <c r="AT103" s="25"/>
      <c r="AU103" s="25"/>
      <c r="AV103" s="25"/>
      <c r="AW103" s="25"/>
      <c r="AX103" s="25"/>
      <c r="AY103" s="25"/>
      <c r="AZ103" s="25"/>
      <c r="BA103" s="25"/>
      <c r="BB103" s="25"/>
      <c r="BC103" s="16"/>
      <c r="BD103" s="16"/>
      <c r="BE103" s="16"/>
      <c r="BF103" s="16"/>
      <c r="BG103" s="16"/>
      <c r="BH103" s="16"/>
      <c r="BI103" s="17"/>
    </row>
    <row r="104" spans="2:63" ht="18" customHeight="1" x14ac:dyDescent="0.2">
      <c r="B104" s="122" t="s">
        <v>12</v>
      </c>
      <c r="C104" s="162"/>
      <c r="D104" s="162"/>
      <c r="E104" s="162"/>
      <c r="F104" s="162"/>
      <c r="G104" s="162"/>
      <c r="H104" s="162"/>
      <c r="I104" s="162"/>
      <c r="J104" s="162"/>
      <c r="K104" s="162"/>
      <c r="L104" s="162"/>
      <c r="M104" s="162"/>
      <c r="N104" s="162"/>
      <c r="O104" s="162"/>
      <c r="P104" s="162"/>
      <c r="Q104" s="162"/>
      <c r="R104" s="162"/>
      <c r="S104" s="162"/>
      <c r="T104" s="123"/>
      <c r="U104" s="122" t="s">
        <v>13</v>
      </c>
      <c r="V104" s="162"/>
      <c r="W104" s="162"/>
      <c r="X104" s="162"/>
      <c r="Y104" s="162"/>
      <c r="Z104" s="123"/>
      <c r="AA104" s="128" t="s">
        <v>2</v>
      </c>
      <c r="AB104" s="129"/>
      <c r="AC104" s="129"/>
      <c r="AD104" s="129"/>
      <c r="AE104" s="130"/>
      <c r="AF104" s="122" t="s">
        <v>32</v>
      </c>
      <c r="AG104" s="123"/>
      <c r="AH104" s="122" t="s">
        <v>21</v>
      </c>
      <c r="AI104" s="123"/>
      <c r="AJ104" s="122" t="s">
        <v>22</v>
      </c>
      <c r="AK104" s="123"/>
      <c r="AL104" s="122" t="s">
        <v>23</v>
      </c>
      <c r="AM104" s="123"/>
      <c r="AN104" s="122" t="s">
        <v>24</v>
      </c>
      <c r="AO104" s="123"/>
      <c r="AP104" s="122" t="s">
        <v>25</v>
      </c>
      <c r="AQ104" s="123"/>
      <c r="AR104" s="122" t="s">
        <v>26</v>
      </c>
      <c r="AS104" s="123"/>
      <c r="AT104" s="122" t="s">
        <v>27</v>
      </c>
      <c r="AU104" s="123"/>
      <c r="AV104" s="122" t="s">
        <v>28</v>
      </c>
      <c r="AW104" s="123"/>
      <c r="AX104" s="122" t="s">
        <v>29</v>
      </c>
      <c r="AY104" s="123"/>
      <c r="AZ104" s="122" t="s">
        <v>30</v>
      </c>
      <c r="BA104" s="123"/>
      <c r="BB104" s="122" t="s">
        <v>31</v>
      </c>
      <c r="BC104" s="123"/>
      <c r="BD104" s="128" t="s">
        <v>9</v>
      </c>
      <c r="BE104" s="129"/>
      <c r="BF104" s="129"/>
      <c r="BG104" s="129"/>
      <c r="BH104" s="129"/>
      <c r="BI104" s="130"/>
    </row>
    <row r="105" spans="2:63" ht="18" customHeight="1" x14ac:dyDescent="0.2">
      <c r="B105" s="124"/>
      <c r="C105" s="163"/>
      <c r="D105" s="163"/>
      <c r="E105" s="163"/>
      <c r="F105" s="163"/>
      <c r="G105" s="163"/>
      <c r="H105" s="163"/>
      <c r="I105" s="163"/>
      <c r="J105" s="163"/>
      <c r="K105" s="163"/>
      <c r="L105" s="163"/>
      <c r="M105" s="163"/>
      <c r="N105" s="163"/>
      <c r="O105" s="163"/>
      <c r="P105" s="163"/>
      <c r="Q105" s="163"/>
      <c r="R105" s="163"/>
      <c r="S105" s="163"/>
      <c r="T105" s="125"/>
      <c r="U105" s="124"/>
      <c r="V105" s="163"/>
      <c r="W105" s="163"/>
      <c r="X105" s="163"/>
      <c r="Y105" s="163"/>
      <c r="Z105" s="125"/>
      <c r="AA105" s="131"/>
      <c r="AB105" s="132"/>
      <c r="AC105" s="132"/>
      <c r="AD105" s="132"/>
      <c r="AE105" s="133"/>
      <c r="AF105" s="124"/>
      <c r="AG105" s="125"/>
      <c r="AH105" s="124"/>
      <c r="AI105" s="125"/>
      <c r="AJ105" s="124"/>
      <c r="AK105" s="125"/>
      <c r="AL105" s="124"/>
      <c r="AM105" s="125"/>
      <c r="AN105" s="124"/>
      <c r="AO105" s="125"/>
      <c r="AP105" s="124"/>
      <c r="AQ105" s="125"/>
      <c r="AR105" s="124"/>
      <c r="AS105" s="125"/>
      <c r="AT105" s="124"/>
      <c r="AU105" s="125"/>
      <c r="AV105" s="124"/>
      <c r="AW105" s="125"/>
      <c r="AX105" s="124"/>
      <c r="AY105" s="125"/>
      <c r="AZ105" s="124"/>
      <c r="BA105" s="125"/>
      <c r="BB105" s="124"/>
      <c r="BC105" s="125"/>
      <c r="BD105" s="131"/>
      <c r="BE105" s="132"/>
      <c r="BF105" s="132"/>
      <c r="BG105" s="132"/>
      <c r="BH105" s="132"/>
      <c r="BI105" s="133"/>
    </row>
    <row r="106" spans="2:63" ht="18" customHeight="1" thickBot="1" x14ac:dyDescent="0.25">
      <c r="B106" s="126"/>
      <c r="C106" s="164"/>
      <c r="D106" s="164"/>
      <c r="E106" s="164"/>
      <c r="F106" s="164"/>
      <c r="G106" s="164"/>
      <c r="H106" s="164"/>
      <c r="I106" s="164"/>
      <c r="J106" s="164"/>
      <c r="K106" s="164"/>
      <c r="L106" s="164"/>
      <c r="M106" s="164"/>
      <c r="N106" s="164"/>
      <c r="O106" s="164"/>
      <c r="P106" s="164"/>
      <c r="Q106" s="164"/>
      <c r="R106" s="164"/>
      <c r="S106" s="164"/>
      <c r="T106" s="127"/>
      <c r="U106" s="126"/>
      <c r="V106" s="164"/>
      <c r="W106" s="164"/>
      <c r="X106" s="164"/>
      <c r="Y106" s="164"/>
      <c r="Z106" s="127"/>
      <c r="AA106" s="152"/>
      <c r="AB106" s="153"/>
      <c r="AC106" s="153"/>
      <c r="AD106" s="153"/>
      <c r="AE106" s="154"/>
      <c r="AF106" s="126"/>
      <c r="AG106" s="127"/>
      <c r="AH106" s="126"/>
      <c r="AI106" s="127"/>
      <c r="AJ106" s="126"/>
      <c r="AK106" s="127"/>
      <c r="AL106" s="126"/>
      <c r="AM106" s="127"/>
      <c r="AN106" s="126"/>
      <c r="AO106" s="127"/>
      <c r="AP106" s="126"/>
      <c r="AQ106" s="127"/>
      <c r="AR106" s="126"/>
      <c r="AS106" s="127"/>
      <c r="AT106" s="126"/>
      <c r="AU106" s="127"/>
      <c r="AV106" s="126"/>
      <c r="AW106" s="127"/>
      <c r="AX106" s="126"/>
      <c r="AY106" s="127"/>
      <c r="AZ106" s="126"/>
      <c r="BA106" s="127"/>
      <c r="BB106" s="126"/>
      <c r="BC106" s="127"/>
      <c r="BD106" s="131"/>
      <c r="BE106" s="132"/>
      <c r="BF106" s="132"/>
      <c r="BG106" s="132"/>
      <c r="BH106" s="132"/>
      <c r="BI106" s="133"/>
    </row>
    <row r="107" spans="2:63" ht="53.25" customHeight="1" x14ac:dyDescent="0.2">
      <c r="B107" s="378" t="s">
        <v>799</v>
      </c>
      <c r="C107" s="379"/>
      <c r="D107" s="379"/>
      <c r="E107" s="379"/>
      <c r="F107" s="379"/>
      <c r="G107" s="379"/>
      <c r="H107" s="379"/>
      <c r="I107" s="379"/>
      <c r="J107" s="379"/>
      <c r="K107" s="379"/>
      <c r="L107" s="379"/>
      <c r="M107" s="379"/>
      <c r="N107" s="379"/>
      <c r="O107" s="379"/>
      <c r="P107" s="379"/>
      <c r="Q107" s="379"/>
      <c r="R107" s="379"/>
      <c r="S107" s="379"/>
      <c r="T107" s="380"/>
      <c r="U107" s="168" t="s">
        <v>110</v>
      </c>
      <c r="V107" s="169"/>
      <c r="W107" s="170"/>
      <c r="X107" s="170"/>
      <c r="Y107" s="170"/>
      <c r="Z107" s="171"/>
      <c r="AA107" s="172">
        <v>0.1386545740199846</v>
      </c>
      <c r="AB107" s="173"/>
      <c r="AC107" s="173"/>
      <c r="AD107" s="173"/>
      <c r="AE107" s="174"/>
      <c r="AF107" s="375"/>
      <c r="AG107" s="376"/>
      <c r="AH107" s="377"/>
      <c r="AI107" s="376"/>
      <c r="AJ107" s="373"/>
      <c r="AK107" s="374"/>
      <c r="AL107" s="373"/>
      <c r="AM107" s="374"/>
      <c r="AN107" s="373">
        <v>1</v>
      </c>
      <c r="AO107" s="381"/>
      <c r="AP107" s="381"/>
      <c r="AQ107" s="374"/>
      <c r="AR107" s="373"/>
      <c r="AS107" s="374"/>
      <c r="AT107" s="373"/>
      <c r="AU107" s="374"/>
      <c r="AV107" s="373"/>
      <c r="AW107" s="374"/>
      <c r="AX107" s="373"/>
      <c r="AY107" s="374"/>
      <c r="AZ107" s="373"/>
      <c r="BA107" s="374"/>
      <c r="BB107" s="373"/>
      <c r="BC107" s="381"/>
      <c r="BD107" s="282">
        <v>5698070.5899999999</v>
      </c>
      <c r="BE107" s="283"/>
      <c r="BF107" s="283"/>
      <c r="BG107" s="283"/>
      <c r="BH107" s="283"/>
      <c r="BI107" s="284"/>
      <c r="BJ107" s="37"/>
      <c r="BK107" s="37"/>
    </row>
    <row r="108" spans="2:63" ht="36" customHeight="1" x14ac:dyDescent="0.2">
      <c r="B108" s="370" t="s">
        <v>800</v>
      </c>
      <c r="C108" s="371"/>
      <c r="D108" s="371"/>
      <c r="E108" s="371"/>
      <c r="F108" s="371"/>
      <c r="G108" s="371"/>
      <c r="H108" s="371"/>
      <c r="I108" s="371"/>
      <c r="J108" s="371"/>
      <c r="K108" s="371"/>
      <c r="L108" s="371"/>
      <c r="M108" s="371"/>
      <c r="N108" s="371"/>
      <c r="O108" s="371"/>
      <c r="P108" s="371"/>
      <c r="Q108" s="371"/>
      <c r="R108" s="371"/>
      <c r="S108" s="371"/>
      <c r="T108" s="372"/>
      <c r="U108" s="60" t="s">
        <v>111</v>
      </c>
      <c r="V108" s="61"/>
      <c r="W108" s="61"/>
      <c r="X108" s="61"/>
      <c r="Y108" s="61"/>
      <c r="Z108" s="62"/>
      <c r="AA108" s="94">
        <v>6.3955770555976718E-3</v>
      </c>
      <c r="AB108" s="95"/>
      <c r="AC108" s="95"/>
      <c r="AD108" s="95"/>
      <c r="AE108" s="96"/>
      <c r="AF108" s="197">
        <v>1</v>
      </c>
      <c r="AG108" s="198"/>
      <c r="AH108" s="196"/>
      <c r="AI108" s="198"/>
      <c r="AJ108" s="199"/>
      <c r="AK108" s="201"/>
      <c r="AL108" s="199"/>
      <c r="AM108" s="201"/>
      <c r="AN108" s="199"/>
      <c r="AO108" s="201"/>
      <c r="AP108" s="199"/>
      <c r="AQ108" s="201"/>
      <c r="AR108" s="199"/>
      <c r="AS108" s="201"/>
      <c r="AT108" s="199"/>
      <c r="AU108" s="201"/>
      <c r="AV108" s="199"/>
      <c r="AW108" s="201"/>
      <c r="AX108" s="199"/>
      <c r="AY108" s="201"/>
      <c r="AZ108" s="199"/>
      <c r="BA108" s="201"/>
      <c r="BB108" s="199"/>
      <c r="BC108" s="200"/>
      <c r="BD108" s="231">
        <v>356129.41</v>
      </c>
      <c r="BE108" s="232"/>
      <c r="BF108" s="232"/>
      <c r="BG108" s="232"/>
      <c r="BH108" s="232"/>
      <c r="BI108" s="233"/>
      <c r="BJ108" s="37"/>
      <c r="BK108" s="37"/>
    </row>
    <row r="109" spans="2:63" ht="36" customHeight="1" x14ac:dyDescent="0.2">
      <c r="B109" s="322" t="s">
        <v>801</v>
      </c>
      <c r="C109" s="323"/>
      <c r="D109" s="323"/>
      <c r="E109" s="323"/>
      <c r="F109" s="323"/>
      <c r="G109" s="323"/>
      <c r="H109" s="323"/>
      <c r="I109" s="323"/>
      <c r="J109" s="323"/>
      <c r="K109" s="323"/>
      <c r="L109" s="323"/>
      <c r="M109" s="323"/>
      <c r="N109" s="323"/>
      <c r="O109" s="323"/>
      <c r="P109" s="323"/>
      <c r="Q109" s="323"/>
      <c r="R109" s="323"/>
      <c r="S109" s="323"/>
      <c r="T109" s="324"/>
      <c r="U109" s="83" t="s">
        <v>112</v>
      </c>
      <c r="V109" s="84"/>
      <c r="W109" s="84"/>
      <c r="X109" s="84"/>
      <c r="Y109" s="84"/>
      <c r="Z109" s="85"/>
      <c r="AA109" s="86">
        <v>1.5711705114830651E-3</v>
      </c>
      <c r="AB109" s="87"/>
      <c r="AC109" s="87"/>
      <c r="AD109" s="87"/>
      <c r="AE109" s="88"/>
      <c r="AF109" s="351">
        <v>1</v>
      </c>
      <c r="AG109" s="315"/>
      <c r="AH109" s="314"/>
      <c r="AI109" s="315"/>
      <c r="AJ109" s="327"/>
      <c r="AK109" s="329"/>
      <c r="AL109" s="327"/>
      <c r="AM109" s="329"/>
      <c r="AN109" s="327"/>
      <c r="AO109" s="329"/>
      <c r="AP109" s="327"/>
      <c r="AQ109" s="329"/>
      <c r="AR109" s="327"/>
      <c r="AS109" s="329"/>
      <c r="AT109" s="327"/>
      <c r="AU109" s="329"/>
      <c r="AV109" s="327"/>
      <c r="AW109" s="329"/>
      <c r="AX109" s="327"/>
      <c r="AY109" s="329"/>
      <c r="AZ109" s="327"/>
      <c r="BA109" s="329"/>
      <c r="BB109" s="327"/>
      <c r="BC109" s="328"/>
      <c r="BD109" s="97">
        <v>89032.35</v>
      </c>
      <c r="BE109" s="98"/>
      <c r="BF109" s="98"/>
      <c r="BG109" s="98"/>
      <c r="BH109" s="98"/>
      <c r="BI109" s="99"/>
      <c r="BJ109" s="37"/>
      <c r="BK109" s="37"/>
    </row>
    <row r="110" spans="2:63" ht="36" customHeight="1" x14ac:dyDescent="0.2">
      <c r="B110" s="332" t="s">
        <v>802</v>
      </c>
      <c r="C110" s="333"/>
      <c r="D110" s="333"/>
      <c r="E110" s="333"/>
      <c r="F110" s="333"/>
      <c r="G110" s="333"/>
      <c r="H110" s="333"/>
      <c r="I110" s="333"/>
      <c r="J110" s="333"/>
      <c r="K110" s="333"/>
      <c r="L110" s="333"/>
      <c r="M110" s="333"/>
      <c r="N110" s="333"/>
      <c r="O110" s="333"/>
      <c r="P110" s="333"/>
      <c r="Q110" s="333"/>
      <c r="R110" s="333"/>
      <c r="S110" s="333"/>
      <c r="T110" s="334"/>
      <c r="U110" s="60" t="s">
        <v>113</v>
      </c>
      <c r="V110" s="61"/>
      <c r="W110" s="61"/>
      <c r="X110" s="61"/>
      <c r="Y110" s="61"/>
      <c r="Z110" s="62"/>
      <c r="AA110" s="94">
        <v>1.2569033872965834E-3</v>
      </c>
      <c r="AB110" s="95"/>
      <c r="AC110" s="95"/>
      <c r="AD110" s="95"/>
      <c r="AE110" s="96"/>
      <c r="AF110" s="197">
        <v>1</v>
      </c>
      <c r="AG110" s="198"/>
      <c r="AH110" s="196"/>
      <c r="AI110" s="198"/>
      <c r="AJ110" s="199"/>
      <c r="AK110" s="201"/>
      <c r="AL110" s="199"/>
      <c r="AM110" s="201"/>
      <c r="AN110" s="199"/>
      <c r="AO110" s="201"/>
      <c r="AP110" s="199"/>
      <c r="AQ110" s="201"/>
      <c r="AR110" s="199"/>
      <c r="AS110" s="201"/>
      <c r="AT110" s="199"/>
      <c r="AU110" s="201"/>
      <c r="AV110" s="199"/>
      <c r="AW110" s="201"/>
      <c r="AX110" s="199"/>
      <c r="AY110" s="201"/>
      <c r="AZ110" s="199"/>
      <c r="BA110" s="201"/>
      <c r="BB110" s="199"/>
      <c r="BC110" s="200"/>
      <c r="BD110" s="231">
        <v>89032.35</v>
      </c>
      <c r="BE110" s="232"/>
      <c r="BF110" s="232"/>
      <c r="BG110" s="232"/>
      <c r="BH110" s="232"/>
      <c r="BI110" s="233"/>
      <c r="BJ110" s="37"/>
      <c r="BK110" s="37"/>
    </row>
    <row r="111" spans="2:63" ht="36" customHeight="1" x14ac:dyDescent="0.2">
      <c r="B111" s="322" t="s">
        <v>803</v>
      </c>
      <c r="C111" s="323"/>
      <c r="D111" s="323"/>
      <c r="E111" s="323"/>
      <c r="F111" s="323"/>
      <c r="G111" s="323"/>
      <c r="H111" s="323"/>
      <c r="I111" s="323"/>
      <c r="J111" s="323"/>
      <c r="K111" s="323"/>
      <c r="L111" s="323"/>
      <c r="M111" s="323"/>
      <c r="N111" s="323"/>
      <c r="O111" s="323"/>
      <c r="P111" s="323"/>
      <c r="Q111" s="323"/>
      <c r="R111" s="323"/>
      <c r="S111" s="323"/>
      <c r="T111" s="324"/>
      <c r="U111" s="83" t="s">
        <v>114</v>
      </c>
      <c r="V111" s="84"/>
      <c r="W111" s="84"/>
      <c r="X111" s="84"/>
      <c r="Y111" s="84"/>
      <c r="Z111" s="85"/>
      <c r="AA111" s="86">
        <v>3.3251271276188855E-2</v>
      </c>
      <c r="AB111" s="87"/>
      <c r="AC111" s="87"/>
      <c r="AD111" s="87"/>
      <c r="AE111" s="88"/>
      <c r="AF111" s="351"/>
      <c r="AG111" s="351"/>
      <c r="AH111" s="351"/>
      <c r="AI111" s="351"/>
      <c r="AJ111" s="351"/>
      <c r="AK111" s="315"/>
      <c r="AL111" s="327">
        <v>1</v>
      </c>
      <c r="AM111" s="328"/>
      <c r="AN111" s="328"/>
      <c r="AO111" s="328"/>
      <c r="AP111" s="328"/>
      <c r="AQ111" s="329"/>
      <c r="AR111" s="327"/>
      <c r="AS111" s="328"/>
      <c r="AT111" s="328"/>
      <c r="AU111" s="328"/>
      <c r="AV111" s="328"/>
      <c r="AW111" s="329"/>
      <c r="AX111" s="327"/>
      <c r="AY111" s="328"/>
      <c r="AZ111" s="328"/>
      <c r="BA111" s="328"/>
      <c r="BB111" s="328"/>
      <c r="BC111" s="328"/>
      <c r="BD111" s="97">
        <v>1424517.65</v>
      </c>
      <c r="BE111" s="98"/>
      <c r="BF111" s="98"/>
      <c r="BG111" s="98"/>
      <c r="BH111" s="98"/>
      <c r="BI111" s="99"/>
      <c r="BJ111" s="37"/>
      <c r="BK111" s="37"/>
    </row>
    <row r="112" spans="2:63" ht="36" customHeight="1" x14ac:dyDescent="0.2">
      <c r="B112" s="332" t="s">
        <v>807</v>
      </c>
      <c r="C112" s="333"/>
      <c r="D112" s="333"/>
      <c r="E112" s="333"/>
      <c r="F112" s="333"/>
      <c r="G112" s="333"/>
      <c r="H112" s="333"/>
      <c r="I112" s="333"/>
      <c r="J112" s="333"/>
      <c r="K112" s="333"/>
      <c r="L112" s="333"/>
      <c r="M112" s="333"/>
      <c r="N112" s="333"/>
      <c r="O112" s="333"/>
      <c r="P112" s="333"/>
      <c r="Q112" s="333"/>
      <c r="R112" s="333"/>
      <c r="S112" s="333"/>
      <c r="T112" s="334"/>
      <c r="U112" s="60" t="s">
        <v>115</v>
      </c>
      <c r="V112" s="61"/>
      <c r="W112" s="61"/>
      <c r="X112" s="61"/>
      <c r="Y112" s="61"/>
      <c r="Z112" s="62"/>
      <c r="AA112" s="94">
        <v>3.0295578594713062E-3</v>
      </c>
      <c r="AB112" s="95"/>
      <c r="AC112" s="95"/>
      <c r="AD112" s="95"/>
      <c r="AE112" s="96"/>
      <c r="AF112" s="197"/>
      <c r="AG112" s="197"/>
      <c r="AH112" s="197"/>
      <c r="AI112" s="197"/>
      <c r="AJ112" s="197"/>
      <c r="AK112" s="198"/>
      <c r="AL112" s="199">
        <v>1</v>
      </c>
      <c r="AM112" s="200"/>
      <c r="AN112" s="200"/>
      <c r="AO112" s="200"/>
      <c r="AP112" s="200"/>
      <c r="AQ112" s="201"/>
      <c r="AR112" s="199"/>
      <c r="AS112" s="200"/>
      <c r="AT112" s="200"/>
      <c r="AU112" s="200"/>
      <c r="AV112" s="200"/>
      <c r="AW112" s="201"/>
      <c r="AX112" s="199"/>
      <c r="AY112" s="200"/>
      <c r="AZ112" s="200"/>
      <c r="BA112" s="200"/>
      <c r="BB112" s="200"/>
      <c r="BC112" s="200"/>
      <c r="BD112" s="231">
        <v>89032.35</v>
      </c>
      <c r="BE112" s="232"/>
      <c r="BF112" s="232"/>
      <c r="BG112" s="232"/>
      <c r="BH112" s="232"/>
      <c r="BI112" s="233"/>
      <c r="BJ112" s="37"/>
      <c r="BK112" s="37"/>
    </row>
    <row r="113" spans="1:63" ht="36" customHeight="1" x14ac:dyDescent="0.2">
      <c r="B113" s="322" t="s">
        <v>804</v>
      </c>
      <c r="C113" s="323"/>
      <c r="D113" s="323"/>
      <c r="E113" s="323"/>
      <c r="F113" s="323"/>
      <c r="G113" s="323"/>
      <c r="H113" s="323"/>
      <c r="I113" s="323"/>
      <c r="J113" s="323"/>
      <c r="K113" s="323"/>
      <c r="L113" s="323"/>
      <c r="M113" s="323"/>
      <c r="N113" s="323"/>
      <c r="O113" s="323"/>
      <c r="P113" s="323"/>
      <c r="Q113" s="323"/>
      <c r="R113" s="323"/>
      <c r="S113" s="323"/>
      <c r="T113" s="324"/>
      <c r="U113" s="83" t="s">
        <v>116</v>
      </c>
      <c r="V113" s="84"/>
      <c r="W113" s="84"/>
      <c r="X113" s="84"/>
      <c r="Y113" s="84"/>
      <c r="Z113" s="85"/>
      <c r="AA113" s="86">
        <v>0.13675598746700818</v>
      </c>
      <c r="AB113" s="87"/>
      <c r="AC113" s="87"/>
      <c r="AD113" s="87"/>
      <c r="AE113" s="88"/>
      <c r="AF113" s="84">
        <v>1</v>
      </c>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97">
        <v>2849035.29</v>
      </c>
      <c r="BE113" s="98"/>
      <c r="BF113" s="98"/>
      <c r="BG113" s="98"/>
      <c r="BH113" s="98"/>
      <c r="BI113" s="99"/>
      <c r="BJ113" s="37"/>
      <c r="BK113" s="37"/>
    </row>
    <row r="114" spans="1:63" ht="36" customHeight="1" x14ac:dyDescent="0.2">
      <c r="B114" s="332" t="s">
        <v>808</v>
      </c>
      <c r="C114" s="333"/>
      <c r="D114" s="333"/>
      <c r="E114" s="333"/>
      <c r="F114" s="333"/>
      <c r="G114" s="333"/>
      <c r="H114" s="333"/>
      <c r="I114" s="333"/>
      <c r="J114" s="333"/>
      <c r="K114" s="333"/>
      <c r="L114" s="333"/>
      <c r="M114" s="333"/>
      <c r="N114" s="333"/>
      <c r="O114" s="333"/>
      <c r="P114" s="333"/>
      <c r="Q114" s="333"/>
      <c r="R114" s="333"/>
      <c r="S114" s="333"/>
      <c r="T114" s="334"/>
      <c r="U114" s="60" t="s">
        <v>798</v>
      </c>
      <c r="V114" s="61"/>
      <c r="W114" s="61"/>
      <c r="X114" s="61"/>
      <c r="Y114" s="61"/>
      <c r="Z114" s="62"/>
      <c r="AA114" s="94">
        <v>4.3992444102627136E-3</v>
      </c>
      <c r="AB114" s="95"/>
      <c r="AC114" s="95"/>
      <c r="AD114" s="95"/>
      <c r="AE114" s="96"/>
      <c r="AF114" s="197"/>
      <c r="AG114" s="198"/>
      <c r="AH114" s="196"/>
      <c r="AI114" s="198"/>
      <c r="AJ114" s="199"/>
      <c r="AK114" s="201"/>
      <c r="AL114" s="199"/>
      <c r="AM114" s="201"/>
      <c r="AN114" s="199"/>
      <c r="AO114" s="201"/>
      <c r="AP114" s="199"/>
      <c r="AQ114" s="201"/>
      <c r="AR114" s="199"/>
      <c r="AS114" s="201"/>
      <c r="AT114" s="199">
        <v>1</v>
      </c>
      <c r="AU114" s="201"/>
      <c r="AV114" s="199"/>
      <c r="AW114" s="201"/>
      <c r="AX114" s="199">
        <v>1</v>
      </c>
      <c r="AY114" s="201"/>
      <c r="AZ114" s="199"/>
      <c r="BA114" s="201"/>
      <c r="BB114" s="199">
        <v>1</v>
      </c>
      <c r="BC114" s="200"/>
      <c r="BD114" s="231">
        <v>267097.06</v>
      </c>
      <c r="BE114" s="232"/>
      <c r="BF114" s="232"/>
      <c r="BG114" s="232"/>
      <c r="BH114" s="232"/>
      <c r="BI114" s="233"/>
      <c r="BJ114" s="37"/>
      <c r="BK114" s="37"/>
    </row>
    <row r="115" spans="1:63" ht="36" customHeight="1" x14ac:dyDescent="0.2">
      <c r="B115" s="322" t="s">
        <v>806</v>
      </c>
      <c r="C115" s="323"/>
      <c r="D115" s="323"/>
      <c r="E115" s="323"/>
      <c r="F115" s="323"/>
      <c r="G115" s="323"/>
      <c r="H115" s="323"/>
      <c r="I115" s="323"/>
      <c r="J115" s="323"/>
      <c r="K115" s="323"/>
      <c r="L115" s="323"/>
      <c r="M115" s="323"/>
      <c r="N115" s="323"/>
      <c r="O115" s="323"/>
      <c r="P115" s="323"/>
      <c r="Q115" s="323"/>
      <c r="R115" s="323"/>
      <c r="S115" s="323"/>
      <c r="T115" s="324"/>
      <c r="U115" s="83" t="s">
        <v>805</v>
      </c>
      <c r="V115" s="84"/>
      <c r="W115" s="84"/>
      <c r="X115" s="84"/>
      <c r="Y115" s="84"/>
      <c r="Z115" s="85"/>
      <c r="AA115" s="86">
        <v>2.9448397476540392E-2</v>
      </c>
      <c r="AB115" s="87"/>
      <c r="AC115" s="87"/>
      <c r="AD115" s="87"/>
      <c r="AE115" s="88"/>
      <c r="AF115" s="84">
        <v>1</v>
      </c>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5"/>
      <c r="BD115" s="97">
        <v>1424517.65</v>
      </c>
      <c r="BE115" s="98"/>
      <c r="BF115" s="98"/>
      <c r="BG115" s="98"/>
      <c r="BH115" s="98"/>
      <c r="BI115" s="99"/>
      <c r="BJ115" s="37"/>
      <c r="BK115" s="37"/>
    </row>
    <row r="116" spans="1:63" ht="36" customHeight="1" x14ac:dyDescent="0.2">
      <c r="B116" s="332" t="s">
        <v>974</v>
      </c>
      <c r="C116" s="333"/>
      <c r="D116" s="333"/>
      <c r="E116" s="333"/>
      <c r="F116" s="333"/>
      <c r="G116" s="333"/>
      <c r="H116" s="333"/>
      <c r="I116" s="333"/>
      <c r="J116" s="333"/>
      <c r="K116" s="333"/>
      <c r="L116" s="333"/>
      <c r="M116" s="333"/>
      <c r="N116" s="333"/>
      <c r="O116" s="333"/>
      <c r="P116" s="333"/>
      <c r="Q116" s="333"/>
      <c r="R116" s="333"/>
      <c r="S116" s="333"/>
      <c r="T116" s="334"/>
      <c r="U116" s="60" t="s">
        <v>858</v>
      </c>
      <c r="V116" s="61"/>
      <c r="W116" s="61"/>
      <c r="X116" s="61"/>
      <c r="Y116" s="61"/>
      <c r="Z116" s="62"/>
      <c r="AA116" s="94">
        <v>0.19296505051732177</v>
      </c>
      <c r="AB116" s="95"/>
      <c r="AC116" s="95"/>
      <c r="AD116" s="95"/>
      <c r="AE116" s="96"/>
      <c r="AF116" s="197">
        <v>4</v>
      </c>
      <c r="AG116" s="198"/>
      <c r="AH116" s="196">
        <v>4</v>
      </c>
      <c r="AI116" s="198"/>
      <c r="AJ116" s="199">
        <v>4</v>
      </c>
      <c r="AK116" s="201"/>
      <c r="AL116" s="199">
        <v>4</v>
      </c>
      <c r="AM116" s="201"/>
      <c r="AN116" s="199">
        <v>4</v>
      </c>
      <c r="AO116" s="201"/>
      <c r="AP116" s="199">
        <v>4</v>
      </c>
      <c r="AQ116" s="201"/>
      <c r="AR116" s="199">
        <v>4</v>
      </c>
      <c r="AS116" s="201"/>
      <c r="AT116" s="199">
        <v>4</v>
      </c>
      <c r="AU116" s="201"/>
      <c r="AV116" s="199">
        <v>4</v>
      </c>
      <c r="AW116" s="201"/>
      <c r="AX116" s="199">
        <v>4</v>
      </c>
      <c r="AY116" s="201"/>
      <c r="AZ116" s="199">
        <v>4</v>
      </c>
      <c r="BA116" s="201"/>
      <c r="BB116" s="199">
        <v>4</v>
      </c>
      <c r="BC116" s="200"/>
      <c r="BD116" s="231">
        <v>51905844.710000001</v>
      </c>
      <c r="BE116" s="232"/>
      <c r="BF116" s="232"/>
      <c r="BG116" s="232"/>
      <c r="BH116" s="232"/>
      <c r="BI116" s="233"/>
      <c r="BJ116" s="37"/>
      <c r="BK116" s="37"/>
    </row>
    <row r="117" spans="1:63" ht="36" customHeight="1" x14ac:dyDescent="0.2">
      <c r="B117" s="322" t="s">
        <v>864</v>
      </c>
      <c r="C117" s="323"/>
      <c r="D117" s="323"/>
      <c r="E117" s="323"/>
      <c r="F117" s="323"/>
      <c r="G117" s="323"/>
      <c r="H117" s="323"/>
      <c r="I117" s="323"/>
      <c r="J117" s="323"/>
      <c r="K117" s="323"/>
      <c r="L117" s="323"/>
      <c r="M117" s="323"/>
      <c r="N117" s="323"/>
      <c r="O117" s="323"/>
      <c r="P117" s="323"/>
      <c r="Q117" s="323"/>
      <c r="R117" s="323"/>
      <c r="S117" s="323"/>
      <c r="T117" s="324"/>
      <c r="U117" s="83" t="s">
        <v>859</v>
      </c>
      <c r="V117" s="84"/>
      <c r="W117" s="84"/>
      <c r="X117" s="84"/>
      <c r="Y117" s="84"/>
      <c r="Z117" s="85"/>
      <c r="AA117" s="86">
        <v>0.21898501013845548</v>
      </c>
      <c r="AB117" s="87"/>
      <c r="AC117" s="87"/>
      <c r="AD117" s="87"/>
      <c r="AE117" s="88"/>
      <c r="AF117" s="325"/>
      <c r="AG117" s="326"/>
      <c r="AH117" s="341"/>
      <c r="AI117" s="326"/>
      <c r="AJ117" s="330"/>
      <c r="AK117" s="331"/>
      <c r="AL117" s="330"/>
      <c r="AM117" s="331"/>
      <c r="AN117" s="330"/>
      <c r="AO117" s="331"/>
      <c r="AP117" s="330"/>
      <c r="AQ117" s="331"/>
      <c r="AR117" s="330">
        <v>1</v>
      </c>
      <c r="AS117" s="331"/>
      <c r="AT117" s="330"/>
      <c r="AU117" s="331"/>
      <c r="AV117" s="330"/>
      <c r="AW117" s="331"/>
      <c r="AX117" s="330"/>
      <c r="AY117" s="331"/>
      <c r="AZ117" s="330"/>
      <c r="BA117" s="331"/>
      <c r="BB117" s="330"/>
      <c r="BC117" s="345"/>
      <c r="BD117" s="316">
        <v>58904977.350000001</v>
      </c>
      <c r="BE117" s="317"/>
      <c r="BF117" s="317"/>
      <c r="BG117" s="317"/>
      <c r="BH117" s="317"/>
      <c r="BI117" s="318"/>
      <c r="BJ117" s="37"/>
      <c r="BK117" s="37"/>
    </row>
    <row r="118" spans="1:63" ht="54.75" customHeight="1" x14ac:dyDescent="0.2">
      <c r="B118" s="222" t="s">
        <v>865</v>
      </c>
      <c r="C118" s="223"/>
      <c r="D118" s="223"/>
      <c r="E118" s="223"/>
      <c r="F118" s="223"/>
      <c r="G118" s="223"/>
      <c r="H118" s="223"/>
      <c r="I118" s="223"/>
      <c r="J118" s="223"/>
      <c r="K118" s="223"/>
      <c r="L118" s="223"/>
      <c r="M118" s="223"/>
      <c r="N118" s="223"/>
      <c r="O118" s="223"/>
      <c r="P118" s="223"/>
      <c r="Q118" s="223"/>
      <c r="R118" s="223"/>
      <c r="S118" s="223"/>
      <c r="T118" s="224"/>
      <c r="U118" s="60" t="s">
        <v>860</v>
      </c>
      <c r="V118" s="61"/>
      <c r="W118" s="61"/>
      <c r="X118" s="61"/>
      <c r="Y118" s="61"/>
      <c r="Z118" s="62"/>
      <c r="AA118" s="94">
        <v>4.0912906548732086E-3</v>
      </c>
      <c r="AB118" s="95"/>
      <c r="AC118" s="95"/>
      <c r="AD118" s="95"/>
      <c r="AE118" s="96"/>
      <c r="AF118" s="342"/>
      <c r="AG118" s="343"/>
      <c r="AH118" s="344"/>
      <c r="AI118" s="343"/>
      <c r="AJ118" s="319"/>
      <c r="AK118" s="320"/>
      <c r="AL118" s="319"/>
      <c r="AM118" s="320"/>
      <c r="AN118" s="319"/>
      <c r="AO118" s="320"/>
      <c r="AP118" s="319"/>
      <c r="AQ118" s="320"/>
      <c r="AR118" s="319">
        <v>1</v>
      </c>
      <c r="AS118" s="320"/>
      <c r="AT118" s="319"/>
      <c r="AU118" s="320"/>
      <c r="AV118" s="319"/>
      <c r="AW118" s="320"/>
      <c r="AX118" s="319"/>
      <c r="AY118" s="320"/>
      <c r="AZ118" s="319"/>
      <c r="BA118" s="320"/>
      <c r="BB118" s="319"/>
      <c r="BC118" s="321"/>
      <c r="BD118" s="72">
        <v>1100520</v>
      </c>
      <c r="BE118" s="73"/>
      <c r="BF118" s="73"/>
      <c r="BG118" s="73"/>
      <c r="BH118" s="73"/>
      <c r="BI118" s="74"/>
      <c r="BJ118" s="37"/>
      <c r="BK118" s="37"/>
    </row>
    <row r="119" spans="1:63" ht="42.75" customHeight="1" x14ac:dyDescent="0.2">
      <c r="B119" s="322" t="s">
        <v>866</v>
      </c>
      <c r="C119" s="323"/>
      <c r="D119" s="323"/>
      <c r="E119" s="323"/>
      <c r="F119" s="323"/>
      <c r="G119" s="323"/>
      <c r="H119" s="323"/>
      <c r="I119" s="323"/>
      <c r="J119" s="323"/>
      <c r="K119" s="323"/>
      <c r="L119" s="323"/>
      <c r="M119" s="323"/>
      <c r="N119" s="323"/>
      <c r="O119" s="323"/>
      <c r="P119" s="323"/>
      <c r="Q119" s="323"/>
      <c r="R119" s="323"/>
      <c r="S119" s="323"/>
      <c r="T119" s="324"/>
      <c r="U119" s="83" t="s">
        <v>861</v>
      </c>
      <c r="V119" s="84"/>
      <c r="W119" s="84"/>
      <c r="X119" s="84"/>
      <c r="Y119" s="84"/>
      <c r="Z119" s="85"/>
      <c r="AA119" s="86">
        <v>0.11949602970886603</v>
      </c>
      <c r="AB119" s="87"/>
      <c r="AC119" s="87"/>
      <c r="AD119" s="87"/>
      <c r="AE119" s="88"/>
      <c r="AF119" s="325"/>
      <c r="AG119" s="326"/>
      <c r="AH119" s="341"/>
      <c r="AI119" s="326"/>
      <c r="AJ119" s="330"/>
      <c r="AK119" s="331"/>
      <c r="AL119" s="330"/>
      <c r="AM119" s="331"/>
      <c r="AN119" s="330"/>
      <c r="AO119" s="331"/>
      <c r="AP119" s="330"/>
      <c r="AQ119" s="331"/>
      <c r="AR119" s="330"/>
      <c r="AS119" s="331"/>
      <c r="AT119" s="327">
        <v>1</v>
      </c>
      <c r="AU119" s="328"/>
      <c r="AV119" s="328"/>
      <c r="AW119" s="328"/>
      <c r="AX119" s="328"/>
      <c r="AY119" s="329"/>
      <c r="AZ119" s="330"/>
      <c r="BA119" s="331"/>
      <c r="BB119" s="330"/>
      <c r="BC119" s="345"/>
      <c r="BD119" s="316">
        <v>32143345.879999999</v>
      </c>
      <c r="BE119" s="317"/>
      <c r="BF119" s="317"/>
      <c r="BG119" s="317"/>
      <c r="BH119" s="317"/>
      <c r="BI119" s="318"/>
      <c r="BJ119" s="37"/>
      <c r="BK119" s="37"/>
    </row>
    <row r="120" spans="1:63" ht="36" customHeight="1" x14ac:dyDescent="0.2">
      <c r="B120" s="222" t="s">
        <v>867</v>
      </c>
      <c r="C120" s="223"/>
      <c r="D120" s="223"/>
      <c r="E120" s="223"/>
      <c r="F120" s="223"/>
      <c r="G120" s="223"/>
      <c r="H120" s="223"/>
      <c r="I120" s="223"/>
      <c r="J120" s="223"/>
      <c r="K120" s="223"/>
      <c r="L120" s="223"/>
      <c r="M120" s="223"/>
      <c r="N120" s="223"/>
      <c r="O120" s="223"/>
      <c r="P120" s="223"/>
      <c r="Q120" s="223"/>
      <c r="R120" s="223"/>
      <c r="S120" s="223"/>
      <c r="T120" s="224"/>
      <c r="U120" s="60" t="s">
        <v>862</v>
      </c>
      <c r="V120" s="61"/>
      <c r="W120" s="61"/>
      <c r="X120" s="61"/>
      <c r="Y120" s="61"/>
      <c r="Z120" s="62"/>
      <c r="AA120" s="94">
        <v>4.9024179947233418E-2</v>
      </c>
      <c r="AB120" s="95"/>
      <c r="AC120" s="95"/>
      <c r="AD120" s="95"/>
      <c r="AE120" s="96"/>
      <c r="AF120" s="342"/>
      <c r="AG120" s="343"/>
      <c r="AH120" s="344"/>
      <c r="AI120" s="343"/>
      <c r="AJ120" s="319"/>
      <c r="AK120" s="320"/>
      <c r="AL120" s="319"/>
      <c r="AM120" s="320"/>
      <c r="AN120" s="319"/>
      <c r="AO120" s="320"/>
      <c r="AP120" s="319"/>
      <c r="AQ120" s="320"/>
      <c r="AR120" s="319"/>
      <c r="AS120" s="320"/>
      <c r="AT120" s="319"/>
      <c r="AU120" s="320"/>
      <c r="AV120" s="319"/>
      <c r="AW120" s="320"/>
      <c r="AX120" s="319"/>
      <c r="AY120" s="320"/>
      <c r="AZ120" s="199">
        <v>1</v>
      </c>
      <c r="BA120" s="200"/>
      <c r="BB120" s="200"/>
      <c r="BC120" s="201"/>
      <c r="BD120" s="72">
        <v>13187058.82</v>
      </c>
      <c r="BE120" s="73"/>
      <c r="BF120" s="73"/>
      <c r="BG120" s="73"/>
      <c r="BH120" s="73"/>
      <c r="BI120" s="74"/>
      <c r="BJ120" s="37"/>
      <c r="BK120" s="37"/>
    </row>
    <row r="121" spans="1:63" ht="36" customHeight="1" x14ac:dyDescent="0.2">
      <c r="B121" s="234" t="s">
        <v>804</v>
      </c>
      <c r="C121" s="235"/>
      <c r="D121" s="235"/>
      <c r="E121" s="235"/>
      <c r="F121" s="235"/>
      <c r="G121" s="235"/>
      <c r="H121" s="235"/>
      <c r="I121" s="235"/>
      <c r="J121" s="235"/>
      <c r="K121" s="235"/>
      <c r="L121" s="235"/>
      <c r="M121" s="235"/>
      <c r="N121" s="235"/>
      <c r="O121" s="235"/>
      <c r="P121" s="235"/>
      <c r="Q121" s="235"/>
      <c r="R121" s="235"/>
      <c r="S121" s="235"/>
      <c r="T121" s="236"/>
      <c r="U121" s="83" t="s">
        <v>863</v>
      </c>
      <c r="V121" s="84"/>
      <c r="W121" s="84"/>
      <c r="X121" s="84"/>
      <c r="Y121" s="84"/>
      <c r="Z121" s="85"/>
      <c r="AA121" s="86">
        <v>6.0372964892481611E-2</v>
      </c>
      <c r="AB121" s="87"/>
      <c r="AC121" s="87"/>
      <c r="AD121" s="87"/>
      <c r="AE121" s="88"/>
      <c r="AF121" s="325"/>
      <c r="AG121" s="326"/>
      <c r="AH121" s="341"/>
      <c r="AI121" s="326"/>
      <c r="AJ121" s="330"/>
      <c r="AK121" s="331"/>
      <c r="AL121" s="330"/>
      <c r="AM121" s="331"/>
      <c r="AN121" s="330"/>
      <c r="AO121" s="331"/>
      <c r="AP121" s="330"/>
      <c r="AQ121" s="331"/>
      <c r="AR121" s="330"/>
      <c r="AS121" s="331"/>
      <c r="AT121" s="330"/>
      <c r="AU121" s="331"/>
      <c r="AV121" s="330"/>
      <c r="AW121" s="331"/>
      <c r="AX121" s="330"/>
      <c r="AY121" s="331"/>
      <c r="AZ121" s="83">
        <v>1</v>
      </c>
      <c r="BA121" s="84"/>
      <c r="BB121" s="84"/>
      <c r="BC121" s="85"/>
      <c r="BD121" s="316">
        <v>16239778.82</v>
      </c>
      <c r="BE121" s="317"/>
      <c r="BF121" s="317"/>
      <c r="BG121" s="317"/>
      <c r="BH121" s="317"/>
      <c r="BI121" s="318"/>
      <c r="BJ121" s="37"/>
      <c r="BK121" s="37"/>
    </row>
    <row r="122" spans="1:63" ht="36" customHeight="1" thickBot="1" x14ac:dyDescent="0.25">
      <c r="B122" s="335" t="s">
        <v>808</v>
      </c>
      <c r="C122" s="336"/>
      <c r="D122" s="336"/>
      <c r="E122" s="336"/>
      <c r="F122" s="336"/>
      <c r="G122" s="336"/>
      <c r="H122" s="336"/>
      <c r="I122" s="336"/>
      <c r="J122" s="336"/>
      <c r="K122" s="336"/>
      <c r="L122" s="336"/>
      <c r="M122" s="336"/>
      <c r="N122" s="336"/>
      <c r="O122" s="336"/>
      <c r="P122" s="336"/>
      <c r="Q122" s="336"/>
      <c r="R122" s="336"/>
      <c r="S122" s="336"/>
      <c r="T122" s="337"/>
      <c r="U122" s="187" t="s">
        <v>973</v>
      </c>
      <c r="V122" s="188"/>
      <c r="W122" s="188"/>
      <c r="X122" s="188"/>
      <c r="Y122" s="188"/>
      <c r="Z122" s="189"/>
      <c r="AA122" s="190">
        <v>3.0279067693515229E-4</v>
      </c>
      <c r="AB122" s="191"/>
      <c r="AC122" s="191"/>
      <c r="AD122" s="191"/>
      <c r="AE122" s="192"/>
      <c r="AF122" s="342"/>
      <c r="AG122" s="343"/>
      <c r="AH122" s="344"/>
      <c r="AI122" s="343"/>
      <c r="AJ122" s="319"/>
      <c r="AK122" s="320"/>
      <c r="AL122" s="319"/>
      <c r="AM122" s="320"/>
      <c r="AN122" s="319"/>
      <c r="AO122" s="320"/>
      <c r="AP122" s="319"/>
      <c r="AQ122" s="320"/>
      <c r="AR122" s="319"/>
      <c r="AS122" s="320"/>
      <c r="AT122" s="319"/>
      <c r="AU122" s="320"/>
      <c r="AV122" s="319"/>
      <c r="AW122" s="320"/>
      <c r="AX122" s="319"/>
      <c r="AY122" s="320"/>
      <c r="AZ122" s="319"/>
      <c r="BA122" s="320"/>
      <c r="BB122" s="319">
        <v>1</v>
      </c>
      <c r="BC122" s="321"/>
      <c r="BD122" s="338">
        <v>81447.94</v>
      </c>
      <c r="BE122" s="339"/>
      <c r="BF122" s="339"/>
      <c r="BG122" s="339"/>
      <c r="BH122" s="339"/>
      <c r="BI122" s="340"/>
      <c r="BJ122" s="37"/>
      <c r="BK122" s="37"/>
    </row>
    <row r="123" spans="1:63" ht="18" customHeight="1" thickBot="1" x14ac:dyDescent="0.25">
      <c r="B123" s="63" t="s">
        <v>33</v>
      </c>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75">
        <f>SUM(BD107:BI122)</f>
        <v>185849438.21999997</v>
      </c>
      <c r="BE123" s="76"/>
      <c r="BF123" s="76"/>
      <c r="BG123" s="76"/>
      <c r="BH123" s="76"/>
      <c r="BI123" s="77"/>
    </row>
    <row r="124" spans="1:63" ht="18" customHeight="1" thickBot="1" x14ac:dyDescent="0.25">
      <c r="A124" s="41"/>
      <c r="B124" s="41"/>
      <c r="C124" s="41"/>
      <c r="D124" s="41"/>
      <c r="E124" s="41"/>
      <c r="F124" s="41"/>
      <c r="G124" s="41"/>
      <c r="H124" s="41"/>
      <c r="I124" s="41"/>
      <c r="J124" s="41"/>
      <c r="K124" s="41"/>
      <c r="L124" s="41"/>
      <c r="M124" s="41"/>
      <c r="N124" s="41"/>
      <c r="O124" s="41"/>
      <c r="P124" s="41"/>
      <c r="Q124" s="41"/>
      <c r="R124" s="4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2"/>
      <c r="BE124" s="31"/>
      <c r="BF124" s="31"/>
      <c r="BG124" s="31"/>
      <c r="BH124" s="31"/>
      <c r="BI124" s="31"/>
    </row>
    <row r="125" spans="1:63" ht="18" customHeight="1" x14ac:dyDescent="0.2">
      <c r="B125" s="18"/>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20"/>
      <c r="AJ125" s="20"/>
      <c r="AK125" s="20"/>
      <c r="AL125" s="20"/>
      <c r="AM125" s="20"/>
      <c r="AN125" s="20"/>
      <c r="AO125" s="20"/>
      <c r="AP125" s="20"/>
      <c r="AQ125" s="21"/>
      <c r="AR125" s="21"/>
      <c r="AS125" s="21"/>
      <c r="AT125" s="21"/>
      <c r="AU125" s="21"/>
      <c r="AV125" s="21"/>
      <c r="AW125" s="21"/>
      <c r="AX125" s="21"/>
      <c r="AY125" s="21"/>
      <c r="AZ125" s="21"/>
      <c r="BA125" s="21"/>
      <c r="BB125" s="21"/>
      <c r="BC125" s="22"/>
      <c r="BD125" s="22"/>
      <c r="BE125" s="22"/>
      <c r="BF125" s="22"/>
      <c r="BG125" s="22"/>
      <c r="BH125" s="22"/>
      <c r="BI125" s="23"/>
    </row>
    <row r="126" spans="1:63" ht="18" customHeight="1" x14ac:dyDescent="0.2">
      <c r="B126" s="5"/>
      <c r="C126" s="155" t="s">
        <v>5</v>
      </c>
      <c r="D126" s="161"/>
      <c r="E126" s="161"/>
      <c r="F126" s="161"/>
      <c r="G126" s="161"/>
      <c r="H126" s="161"/>
      <c r="I126" s="161"/>
      <c r="J126" s="161"/>
      <c r="K126" s="161"/>
      <c r="L126" s="161"/>
      <c r="M126" s="161"/>
      <c r="N126" s="161"/>
      <c r="O126" s="158" t="s">
        <v>79</v>
      </c>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c r="AY126" s="158"/>
      <c r="AZ126" s="158"/>
      <c r="BA126" s="158"/>
      <c r="BB126" s="158"/>
      <c r="BC126" s="158"/>
      <c r="BD126" s="158"/>
      <c r="BE126" s="158"/>
      <c r="BF126" s="158"/>
      <c r="BG126" s="158"/>
      <c r="BH126" s="158"/>
      <c r="BI126" s="9"/>
    </row>
    <row r="127" spans="1:63" ht="18" customHeight="1" x14ac:dyDescent="0.2">
      <c r="B127" s="5"/>
      <c r="C127" s="155" t="s">
        <v>7</v>
      </c>
      <c r="D127" s="161"/>
      <c r="E127" s="161"/>
      <c r="F127" s="161"/>
      <c r="G127" s="161"/>
      <c r="H127" s="161"/>
      <c r="I127" s="161"/>
      <c r="J127" s="161"/>
      <c r="K127" s="161"/>
      <c r="L127" s="161"/>
      <c r="M127" s="161"/>
      <c r="N127" s="161"/>
      <c r="O127" s="158" t="s">
        <v>80</v>
      </c>
      <c r="P127" s="158"/>
      <c r="Q127" s="158"/>
      <c r="R127" s="29"/>
      <c r="S127" s="29"/>
      <c r="T127" s="29"/>
      <c r="U127" s="29"/>
      <c r="V127" s="29"/>
      <c r="W127" s="29"/>
      <c r="X127" s="29"/>
      <c r="Y127" s="29"/>
      <c r="Z127" s="29"/>
      <c r="AA127" s="29"/>
      <c r="AB127" s="29"/>
      <c r="AC127" s="29"/>
      <c r="AD127" s="29"/>
      <c r="AE127" s="29"/>
      <c r="AF127" s="29"/>
      <c r="AG127" s="29"/>
      <c r="AH127" s="29"/>
      <c r="AI127" s="30"/>
      <c r="AJ127" s="30"/>
      <c r="AK127" s="30"/>
      <c r="AL127" s="30"/>
      <c r="AM127" s="30"/>
      <c r="AN127" s="30"/>
      <c r="AO127" s="30"/>
      <c r="AP127" s="30"/>
      <c r="AQ127" s="30"/>
      <c r="AR127" s="30"/>
      <c r="AS127" s="30"/>
      <c r="AT127" s="30"/>
      <c r="AU127" s="30"/>
      <c r="AV127" s="30"/>
      <c r="AW127" s="30"/>
      <c r="AX127" s="30"/>
      <c r="AY127" s="30"/>
      <c r="AZ127" s="30"/>
      <c r="BA127" s="30"/>
      <c r="BB127" s="30"/>
      <c r="BC127" s="29"/>
      <c r="BD127" s="29"/>
      <c r="BE127" s="29"/>
      <c r="BF127" s="29"/>
      <c r="BG127" s="29"/>
      <c r="BH127" s="29"/>
      <c r="BI127" s="9"/>
    </row>
    <row r="128" spans="1:63" ht="18" customHeight="1" x14ac:dyDescent="0.2">
      <c r="B128" s="5"/>
      <c r="C128" s="155" t="s">
        <v>11</v>
      </c>
      <c r="D128" s="155"/>
      <c r="E128" s="155"/>
      <c r="F128" s="155"/>
      <c r="G128" s="155"/>
      <c r="H128" s="155"/>
      <c r="I128" s="155"/>
      <c r="J128" s="155"/>
      <c r="K128" s="155"/>
      <c r="L128" s="155"/>
      <c r="M128" s="155"/>
      <c r="N128" s="155"/>
      <c r="O128" s="160">
        <v>0.17499999999999999</v>
      </c>
      <c r="P128" s="158"/>
      <c r="Q128" s="158"/>
      <c r="R128" s="29"/>
      <c r="S128" s="29"/>
      <c r="T128" s="29"/>
      <c r="U128" s="29"/>
      <c r="V128" s="29"/>
      <c r="W128" s="29"/>
      <c r="X128" s="29"/>
      <c r="Y128" s="29"/>
      <c r="Z128" s="29"/>
      <c r="AA128" s="29"/>
      <c r="AB128" s="29"/>
      <c r="AC128" s="29"/>
      <c r="AD128" s="29"/>
      <c r="AE128" s="29"/>
      <c r="AF128" s="29"/>
      <c r="AG128" s="29"/>
      <c r="AH128" s="29"/>
      <c r="AI128" s="30"/>
      <c r="AJ128" s="30"/>
      <c r="AK128" s="30"/>
      <c r="AL128" s="30"/>
      <c r="AM128" s="30"/>
      <c r="AN128" s="30"/>
      <c r="AO128" s="30"/>
      <c r="AP128" s="30"/>
      <c r="AQ128" s="30"/>
      <c r="AR128" s="30"/>
      <c r="AS128" s="30"/>
      <c r="AT128" s="30"/>
      <c r="AU128" s="30"/>
      <c r="AV128" s="30"/>
      <c r="AW128" s="30"/>
      <c r="AX128" s="30"/>
      <c r="AY128" s="30"/>
      <c r="AZ128" s="30"/>
      <c r="BA128" s="30"/>
      <c r="BB128" s="30"/>
      <c r="BC128" s="29"/>
      <c r="BD128" s="29"/>
      <c r="BE128" s="29"/>
      <c r="BF128" s="29"/>
      <c r="BG128" s="29"/>
      <c r="BH128" s="29"/>
      <c r="BI128" s="9"/>
    </row>
    <row r="129" spans="2:63" ht="18" customHeight="1" x14ac:dyDescent="0.2">
      <c r="B129" s="5"/>
      <c r="C129" s="155" t="s">
        <v>6</v>
      </c>
      <c r="D129" s="155"/>
      <c r="E129" s="155"/>
      <c r="F129" s="155"/>
      <c r="G129" s="155"/>
      <c r="H129" s="155"/>
      <c r="I129" s="155"/>
      <c r="J129" s="155"/>
      <c r="K129" s="155"/>
      <c r="L129" s="155"/>
      <c r="M129" s="155"/>
      <c r="N129" s="155"/>
      <c r="O129" s="270" t="s">
        <v>117</v>
      </c>
      <c r="P129" s="270"/>
      <c r="Q129" s="270"/>
      <c r="R129" s="270"/>
      <c r="S129" s="270"/>
      <c r="T129" s="270"/>
      <c r="U129" s="270"/>
      <c r="V129" s="270"/>
      <c r="W129" s="270"/>
      <c r="X129" s="270"/>
      <c r="Y129" s="270"/>
      <c r="Z129" s="270"/>
      <c r="AA129" s="270"/>
      <c r="AB129" s="270"/>
      <c r="AC129" s="270"/>
      <c r="AD129" s="270"/>
      <c r="AE129" s="270"/>
      <c r="AF129" s="270"/>
      <c r="AG129" s="270"/>
      <c r="AH129" s="270"/>
      <c r="AI129" s="270"/>
      <c r="AJ129" s="270"/>
      <c r="AK129" s="270"/>
      <c r="AL129" s="270"/>
      <c r="AM129" s="270"/>
      <c r="AN129" s="270"/>
      <c r="AO129" s="270"/>
      <c r="AP129" s="270"/>
      <c r="AQ129" s="270"/>
      <c r="AR129" s="270"/>
      <c r="AS129" s="270"/>
      <c r="AT129" s="270"/>
      <c r="AU129" s="270"/>
      <c r="AV129" s="270"/>
      <c r="AW129" s="270"/>
      <c r="AX129" s="270"/>
      <c r="AY129" s="270"/>
      <c r="AZ129" s="270"/>
      <c r="BA129" s="270"/>
      <c r="BB129" s="270"/>
      <c r="BC129" s="270"/>
      <c r="BD129" s="270"/>
      <c r="BE129" s="270"/>
      <c r="BF129" s="270"/>
      <c r="BG129" s="270"/>
      <c r="BH129" s="270"/>
      <c r="BI129" s="9"/>
    </row>
    <row r="130" spans="2:63" ht="18" customHeight="1" x14ac:dyDescent="0.2">
      <c r="B130" s="5"/>
      <c r="C130" s="155" t="s">
        <v>7</v>
      </c>
      <c r="D130" s="155"/>
      <c r="E130" s="155"/>
      <c r="F130" s="155"/>
      <c r="G130" s="155"/>
      <c r="H130" s="155"/>
      <c r="I130" s="155"/>
      <c r="J130" s="155"/>
      <c r="K130" s="155"/>
      <c r="L130" s="155"/>
      <c r="M130" s="155"/>
      <c r="N130" s="155"/>
      <c r="O130" s="158" t="s">
        <v>118</v>
      </c>
      <c r="P130" s="158"/>
      <c r="Q130" s="158"/>
      <c r="R130" s="158"/>
      <c r="S130" s="29"/>
      <c r="T130" s="29"/>
      <c r="U130" s="29"/>
      <c r="V130" s="29"/>
      <c r="W130" s="29"/>
      <c r="X130" s="29"/>
      <c r="Y130" s="29"/>
      <c r="Z130" s="29"/>
      <c r="AA130" s="29"/>
      <c r="AB130" s="29"/>
      <c r="AC130" s="29"/>
      <c r="AD130" s="29"/>
      <c r="AE130" s="29"/>
      <c r="AF130" s="29"/>
      <c r="AG130" s="29"/>
      <c r="AH130" s="29"/>
      <c r="AI130" s="30"/>
      <c r="AJ130" s="30"/>
      <c r="AK130" s="30"/>
      <c r="AL130" s="30"/>
      <c r="AM130" s="30"/>
      <c r="AN130" s="30"/>
      <c r="AO130" s="30"/>
      <c r="AP130" s="30"/>
      <c r="AQ130" s="30"/>
      <c r="AR130" s="30"/>
      <c r="AS130" s="30"/>
      <c r="AT130" s="30"/>
      <c r="AU130" s="30"/>
      <c r="AV130" s="30"/>
      <c r="AW130" s="30"/>
      <c r="AX130" s="30"/>
      <c r="AY130" s="30"/>
      <c r="AZ130" s="30"/>
      <c r="BA130" s="30"/>
      <c r="BB130" s="30"/>
      <c r="BC130" s="29"/>
      <c r="BD130" s="29"/>
      <c r="BE130" s="29"/>
      <c r="BF130" s="29"/>
      <c r="BG130" s="29"/>
      <c r="BH130" s="29"/>
      <c r="BI130" s="9"/>
    </row>
    <row r="131" spans="2:63" ht="18" customHeight="1" x14ac:dyDescent="0.2">
      <c r="B131" s="5"/>
      <c r="C131" s="155" t="s">
        <v>10</v>
      </c>
      <c r="D131" s="155"/>
      <c r="E131" s="155"/>
      <c r="F131" s="155"/>
      <c r="G131" s="155"/>
      <c r="H131" s="155"/>
      <c r="I131" s="155"/>
      <c r="J131" s="155"/>
      <c r="K131" s="155"/>
      <c r="L131" s="155"/>
      <c r="M131" s="155"/>
      <c r="N131" s="155"/>
      <c r="O131" s="160">
        <v>0.05</v>
      </c>
      <c r="P131" s="158"/>
      <c r="Q131" s="158"/>
      <c r="R131" s="29"/>
      <c r="S131" s="29"/>
      <c r="T131" s="29"/>
      <c r="U131" s="29"/>
      <c r="V131" s="29"/>
      <c r="W131" s="29"/>
      <c r="X131" s="29"/>
      <c r="Y131" s="29"/>
      <c r="Z131" s="29"/>
      <c r="AA131" s="29"/>
      <c r="AB131" s="29"/>
      <c r="AC131" s="29"/>
      <c r="AD131" s="29"/>
      <c r="AE131" s="29"/>
      <c r="AF131" s="29"/>
      <c r="AG131" s="29"/>
      <c r="AH131" s="29"/>
      <c r="AI131" s="30"/>
      <c r="AJ131" s="30"/>
      <c r="AK131" s="30"/>
      <c r="AL131" s="30"/>
      <c r="AM131" s="30"/>
      <c r="AN131" s="30"/>
      <c r="AO131" s="30"/>
      <c r="AP131" s="30"/>
      <c r="AQ131" s="30"/>
      <c r="AR131" s="30"/>
      <c r="AS131" s="30"/>
      <c r="AT131" s="30"/>
      <c r="AU131" s="30"/>
      <c r="AV131" s="30"/>
      <c r="AW131" s="30"/>
      <c r="AX131" s="30"/>
      <c r="AY131" s="30"/>
      <c r="AZ131" s="30"/>
      <c r="BA131" s="30"/>
      <c r="BB131" s="30"/>
      <c r="BC131" s="29"/>
      <c r="BD131" s="29"/>
      <c r="BE131" s="29"/>
      <c r="BF131" s="29"/>
      <c r="BG131" s="29"/>
      <c r="BH131" s="29"/>
      <c r="BI131" s="9"/>
    </row>
    <row r="132" spans="2:63" ht="18" customHeight="1" x14ac:dyDescent="0.2">
      <c r="B132" s="5"/>
      <c r="C132" s="155" t="s">
        <v>8</v>
      </c>
      <c r="D132" s="155"/>
      <c r="E132" s="155"/>
      <c r="F132" s="155"/>
      <c r="G132" s="155"/>
      <c r="H132" s="155"/>
      <c r="I132" s="155"/>
      <c r="J132" s="155"/>
      <c r="K132" s="155"/>
      <c r="L132" s="155"/>
      <c r="M132" s="155"/>
      <c r="N132" s="155"/>
      <c r="O132" s="158" t="s">
        <v>119</v>
      </c>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8"/>
      <c r="BC132" s="158"/>
      <c r="BD132" s="158"/>
      <c r="BE132" s="158"/>
      <c r="BF132" s="158"/>
      <c r="BG132" s="158"/>
      <c r="BH132" s="158"/>
      <c r="BI132" s="9"/>
    </row>
    <row r="133" spans="2:63" ht="18" customHeight="1" thickBot="1" x14ac:dyDescent="0.25">
      <c r="B133" s="12"/>
      <c r="C133" s="24"/>
      <c r="D133" s="24"/>
      <c r="E133" s="24"/>
      <c r="F133" s="24"/>
      <c r="G133" s="24"/>
      <c r="H133" s="24"/>
      <c r="I133" s="24"/>
      <c r="J133" s="24"/>
      <c r="K133" s="24"/>
      <c r="L133" s="24"/>
      <c r="M133" s="24"/>
      <c r="N133" s="24"/>
      <c r="O133" s="2"/>
      <c r="P133" s="2"/>
      <c r="Q133" s="2"/>
      <c r="R133" s="2"/>
      <c r="S133" s="2"/>
      <c r="T133" s="2"/>
      <c r="U133" s="2"/>
      <c r="V133" s="2"/>
      <c r="W133" s="2"/>
      <c r="X133" s="2"/>
      <c r="Y133" s="2"/>
      <c r="Z133" s="2"/>
      <c r="AA133" s="2"/>
      <c r="AB133" s="2"/>
      <c r="AC133" s="2"/>
      <c r="AD133" s="2"/>
      <c r="AE133" s="2"/>
      <c r="AF133" s="2"/>
      <c r="AG133" s="2"/>
      <c r="AH133" s="2"/>
      <c r="AI133" s="25"/>
      <c r="AJ133" s="25"/>
      <c r="AK133" s="25"/>
      <c r="AL133" s="25"/>
      <c r="AM133" s="25"/>
      <c r="AN133" s="25"/>
      <c r="AO133" s="25"/>
      <c r="AP133" s="25"/>
      <c r="AQ133" s="25"/>
      <c r="AR133" s="25"/>
      <c r="AS133" s="25"/>
      <c r="AT133" s="25"/>
      <c r="AU133" s="25"/>
      <c r="AV133" s="25"/>
      <c r="AW133" s="25"/>
      <c r="AX133" s="25"/>
      <c r="AY133" s="25"/>
      <c r="AZ133" s="25"/>
      <c r="BA133" s="25"/>
      <c r="BB133" s="25"/>
      <c r="BC133" s="16"/>
      <c r="BD133" s="16"/>
      <c r="BE133" s="16"/>
      <c r="BF133" s="16"/>
      <c r="BG133" s="16"/>
      <c r="BH133" s="16"/>
      <c r="BI133" s="17"/>
    </row>
    <row r="134" spans="2:63" ht="18" customHeight="1" x14ac:dyDescent="0.2">
      <c r="B134" s="122" t="s">
        <v>12</v>
      </c>
      <c r="C134" s="162"/>
      <c r="D134" s="162"/>
      <c r="E134" s="162"/>
      <c r="F134" s="162"/>
      <c r="G134" s="162"/>
      <c r="H134" s="162"/>
      <c r="I134" s="162"/>
      <c r="J134" s="162"/>
      <c r="K134" s="162"/>
      <c r="L134" s="162"/>
      <c r="M134" s="162"/>
      <c r="N134" s="162"/>
      <c r="O134" s="162"/>
      <c r="P134" s="162"/>
      <c r="Q134" s="162"/>
      <c r="R134" s="162"/>
      <c r="S134" s="162"/>
      <c r="T134" s="123"/>
      <c r="U134" s="122" t="s">
        <v>13</v>
      </c>
      <c r="V134" s="162"/>
      <c r="W134" s="162"/>
      <c r="X134" s="162"/>
      <c r="Y134" s="162"/>
      <c r="Z134" s="123"/>
      <c r="AA134" s="128" t="s">
        <v>2</v>
      </c>
      <c r="AB134" s="129"/>
      <c r="AC134" s="129"/>
      <c r="AD134" s="129"/>
      <c r="AE134" s="130"/>
      <c r="AF134" s="122" t="s">
        <v>32</v>
      </c>
      <c r="AG134" s="123"/>
      <c r="AH134" s="122" t="s">
        <v>21</v>
      </c>
      <c r="AI134" s="123"/>
      <c r="AJ134" s="122" t="s">
        <v>22</v>
      </c>
      <c r="AK134" s="123"/>
      <c r="AL134" s="122" t="s">
        <v>23</v>
      </c>
      <c r="AM134" s="123"/>
      <c r="AN134" s="122" t="s">
        <v>24</v>
      </c>
      <c r="AO134" s="123"/>
      <c r="AP134" s="122" t="s">
        <v>25</v>
      </c>
      <c r="AQ134" s="123"/>
      <c r="AR134" s="122" t="s">
        <v>26</v>
      </c>
      <c r="AS134" s="123"/>
      <c r="AT134" s="122" t="s">
        <v>27</v>
      </c>
      <c r="AU134" s="123"/>
      <c r="AV134" s="122" t="s">
        <v>28</v>
      </c>
      <c r="AW134" s="123"/>
      <c r="AX134" s="122" t="s">
        <v>29</v>
      </c>
      <c r="AY134" s="123"/>
      <c r="AZ134" s="122" t="s">
        <v>30</v>
      </c>
      <c r="BA134" s="123"/>
      <c r="BB134" s="122" t="s">
        <v>31</v>
      </c>
      <c r="BC134" s="123"/>
      <c r="BD134" s="128" t="s">
        <v>9</v>
      </c>
      <c r="BE134" s="129"/>
      <c r="BF134" s="129"/>
      <c r="BG134" s="129"/>
      <c r="BH134" s="129"/>
      <c r="BI134" s="130"/>
    </row>
    <row r="135" spans="2:63" ht="18" customHeight="1" x14ac:dyDescent="0.2">
      <c r="B135" s="124"/>
      <c r="C135" s="163"/>
      <c r="D135" s="163"/>
      <c r="E135" s="163"/>
      <c r="F135" s="163"/>
      <c r="G135" s="163"/>
      <c r="H135" s="163"/>
      <c r="I135" s="163"/>
      <c r="J135" s="163"/>
      <c r="K135" s="163"/>
      <c r="L135" s="163"/>
      <c r="M135" s="163"/>
      <c r="N135" s="163"/>
      <c r="O135" s="163"/>
      <c r="P135" s="163"/>
      <c r="Q135" s="163"/>
      <c r="R135" s="163"/>
      <c r="S135" s="163"/>
      <c r="T135" s="125"/>
      <c r="U135" s="124"/>
      <c r="V135" s="163"/>
      <c r="W135" s="163"/>
      <c r="X135" s="163"/>
      <c r="Y135" s="163"/>
      <c r="Z135" s="125"/>
      <c r="AA135" s="131"/>
      <c r="AB135" s="132"/>
      <c r="AC135" s="132"/>
      <c r="AD135" s="132"/>
      <c r="AE135" s="133"/>
      <c r="AF135" s="124"/>
      <c r="AG135" s="125"/>
      <c r="AH135" s="124"/>
      <c r="AI135" s="125"/>
      <c r="AJ135" s="124"/>
      <c r="AK135" s="125"/>
      <c r="AL135" s="124"/>
      <c r="AM135" s="125"/>
      <c r="AN135" s="124"/>
      <c r="AO135" s="125"/>
      <c r="AP135" s="124"/>
      <c r="AQ135" s="125"/>
      <c r="AR135" s="124"/>
      <c r="AS135" s="125"/>
      <c r="AT135" s="124"/>
      <c r="AU135" s="125"/>
      <c r="AV135" s="124"/>
      <c r="AW135" s="125"/>
      <c r="AX135" s="124"/>
      <c r="AY135" s="125"/>
      <c r="AZ135" s="124"/>
      <c r="BA135" s="125"/>
      <c r="BB135" s="124"/>
      <c r="BC135" s="125"/>
      <c r="BD135" s="131"/>
      <c r="BE135" s="132"/>
      <c r="BF135" s="132"/>
      <c r="BG135" s="132"/>
      <c r="BH135" s="132"/>
      <c r="BI135" s="133"/>
    </row>
    <row r="136" spans="2:63" ht="18" customHeight="1" thickBot="1" x14ac:dyDescent="0.25">
      <c r="B136" s="126"/>
      <c r="C136" s="164"/>
      <c r="D136" s="164"/>
      <c r="E136" s="164"/>
      <c r="F136" s="164"/>
      <c r="G136" s="164"/>
      <c r="H136" s="164"/>
      <c r="I136" s="164"/>
      <c r="J136" s="164"/>
      <c r="K136" s="164"/>
      <c r="L136" s="164"/>
      <c r="M136" s="164"/>
      <c r="N136" s="164"/>
      <c r="O136" s="164"/>
      <c r="P136" s="164"/>
      <c r="Q136" s="164"/>
      <c r="R136" s="164"/>
      <c r="S136" s="164"/>
      <c r="T136" s="127"/>
      <c r="U136" s="126"/>
      <c r="V136" s="164"/>
      <c r="W136" s="164"/>
      <c r="X136" s="164"/>
      <c r="Y136" s="164"/>
      <c r="Z136" s="127"/>
      <c r="AA136" s="152"/>
      <c r="AB136" s="153"/>
      <c r="AC136" s="153"/>
      <c r="AD136" s="153"/>
      <c r="AE136" s="154"/>
      <c r="AF136" s="126"/>
      <c r="AG136" s="127"/>
      <c r="AH136" s="126"/>
      <c r="AI136" s="127"/>
      <c r="AJ136" s="126"/>
      <c r="AK136" s="127"/>
      <c r="AL136" s="126"/>
      <c r="AM136" s="127"/>
      <c r="AN136" s="126"/>
      <c r="AO136" s="127"/>
      <c r="AP136" s="126"/>
      <c r="AQ136" s="127"/>
      <c r="AR136" s="126"/>
      <c r="AS136" s="127"/>
      <c r="AT136" s="126"/>
      <c r="AU136" s="127"/>
      <c r="AV136" s="126"/>
      <c r="AW136" s="127"/>
      <c r="AX136" s="126"/>
      <c r="AY136" s="127"/>
      <c r="AZ136" s="126"/>
      <c r="BA136" s="127"/>
      <c r="BB136" s="126"/>
      <c r="BC136" s="127"/>
      <c r="BD136" s="131"/>
      <c r="BE136" s="132"/>
      <c r="BF136" s="132"/>
      <c r="BG136" s="132"/>
      <c r="BH136" s="132"/>
      <c r="BI136" s="133"/>
    </row>
    <row r="137" spans="2:63" ht="36.75" customHeight="1" x14ac:dyDescent="0.2">
      <c r="B137" s="352" t="s">
        <v>434</v>
      </c>
      <c r="C137" s="353"/>
      <c r="D137" s="353"/>
      <c r="E137" s="353"/>
      <c r="F137" s="353"/>
      <c r="G137" s="353"/>
      <c r="H137" s="353"/>
      <c r="I137" s="353"/>
      <c r="J137" s="353"/>
      <c r="K137" s="353"/>
      <c r="L137" s="353"/>
      <c r="M137" s="353"/>
      <c r="N137" s="353"/>
      <c r="O137" s="353"/>
      <c r="P137" s="353"/>
      <c r="Q137" s="353"/>
      <c r="R137" s="353"/>
      <c r="S137" s="353"/>
      <c r="T137" s="354"/>
      <c r="U137" s="367" t="s">
        <v>436</v>
      </c>
      <c r="V137" s="368"/>
      <c r="W137" s="368"/>
      <c r="X137" s="368"/>
      <c r="Y137" s="368"/>
      <c r="Z137" s="369"/>
      <c r="AA137" s="481">
        <v>0.1547894268785886</v>
      </c>
      <c r="AB137" s="482"/>
      <c r="AC137" s="482"/>
      <c r="AD137" s="482"/>
      <c r="AE137" s="483"/>
      <c r="AF137" s="364">
        <v>1</v>
      </c>
      <c r="AG137" s="365"/>
      <c r="AH137" s="365"/>
      <c r="AI137" s="365"/>
      <c r="AJ137" s="365"/>
      <c r="AK137" s="366"/>
      <c r="AL137" s="358"/>
      <c r="AM137" s="359"/>
      <c r="AN137" s="358"/>
      <c r="AO137" s="359"/>
      <c r="AP137" s="358"/>
      <c r="AQ137" s="359"/>
      <c r="AR137" s="358"/>
      <c r="AS137" s="359"/>
      <c r="AT137" s="358"/>
      <c r="AU137" s="359"/>
      <c r="AV137" s="358"/>
      <c r="AW137" s="359"/>
      <c r="AX137" s="358"/>
      <c r="AY137" s="359"/>
      <c r="AZ137" s="358"/>
      <c r="BA137" s="359"/>
      <c r="BB137" s="358"/>
      <c r="BC137" s="360"/>
      <c r="BD137" s="361">
        <v>5014324.71</v>
      </c>
      <c r="BE137" s="362"/>
      <c r="BF137" s="362"/>
      <c r="BG137" s="362"/>
      <c r="BH137" s="362"/>
      <c r="BI137" s="363"/>
      <c r="BJ137" s="37"/>
      <c r="BK137" s="37"/>
    </row>
    <row r="138" spans="2:63" ht="54" customHeight="1" x14ac:dyDescent="0.2">
      <c r="B138" s="234" t="s">
        <v>437</v>
      </c>
      <c r="C138" s="235"/>
      <c r="D138" s="235"/>
      <c r="E138" s="235"/>
      <c r="F138" s="235"/>
      <c r="G138" s="235"/>
      <c r="H138" s="235"/>
      <c r="I138" s="235"/>
      <c r="J138" s="235"/>
      <c r="K138" s="235"/>
      <c r="L138" s="235"/>
      <c r="M138" s="235"/>
      <c r="N138" s="235"/>
      <c r="O138" s="235"/>
      <c r="P138" s="235"/>
      <c r="Q138" s="235"/>
      <c r="R138" s="235"/>
      <c r="S138" s="235"/>
      <c r="T138" s="236"/>
      <c r="U138" s="83" t="s">
        <v>120</v>
      </c>
      <c r="V138" s="84"/>
      <c r="W138" s="84"/>
      <c r="X138" s="84"/>
      <c r="Y138" s="84"/>
      <c r="Z138" s="85"/>
      <c r="AA138" s="86">
        <v>1.8944388320599848E-2</v>
      </c>
      <c r="AB138" s="87"/>
      <c r="AC138" s="87"/>
      <c r="AD138" s="87"/>
      <c r="AE138" s="88"/>
      <c r="AF138" s="83">
        <v>1</v>
      </c>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97">
        <v>313395.28999999998</v>
      </c>
      <c r="BE138" s="98"/>
      <c r="BF138" s="98"/>
      <c r="BG138" s="98"/>
      <c r="BH138" s="98"/>
      <c r="BI138" s="99"/>
      <c r="BJ138" s="37"/>
      <c r="BK138" s="37"/>
    </row>
    <row r="139" spans="2:63" ht="18" customHeight="1" x14ac:dyDescent="0.2">
      <c r="B139" s="332" t="s">
        <v>438</v>
      </c>
      <c r="C139" s="333"/>
      <c r="D139" s="333"/>
      <c r="E139" s="333"/>
      <c r="F139" s="333"/>
      <c r="G139" s="333"/>
      <c r="H139" s="333"/>
      <c r="I139" s="333"/>
      <c r="J139" s="333"/>
      <c r="K139" s="333"/>
      <c r="L139" s="333"/>
      <c r="M139" s="333"/>
      <c r="N139" s="333"/>
      <c r="O139" s="333"/>
      <c r="P139" s="333"/>
      <c r="Q139" s="333"/>
      <c r="R139" s="333"/>
      <c r="S139" s="333"/>
      <c r="T139" s="334"/>
      <c r="U139" s="60" t="s">
        <v>121</v>
      </c>
      <c r="V139" s="61"/>
      <c r="W139" s="61"/>
      <c r="X139" s="61"/>
      <c r="Y139" s="61"/>
      <c r="Z139" s="62"/>
      <c r="AA139" s="94">
        <v>0.13009154092199302</v>
      </c>
      <c r="AB139" s="95"/>
      <c r="AC139" s="95"/>
      <c r="AD139" s="95"/>
      <c r="AE139" s="96"/>
      <c r="AF139" s="225"/>
      <c r="AG139" s="226"/>
      <c r="AH139" s="225"/>
      <c r="AI139" s="226"/>
      <c r="AJ139" s="216">
        <v>1</v>
      </c>
      <c r="AK139" s="217"/>
      <c r="AL139" s="216"/>
      <c r="AM139" s="217"/>
      <c r="AN139" s="216"/>
      <c r="AO139" s="217"/>
      <c r="AP139" s="216">
        <v>1</v>
      </c>
      <c r="AQ139" s="217"/>
      <c r="AR139" s="216"/>
      <c r="AS139" s="217"/>
      <c r="AT139" s="216"/>
      <c r="AU139" s="217"/>
      <c r="AV139" s="216">
        <v>1</v>
      </c>
      <c r="AW139" s="217"/>
      <c r="AX139" s="216"/>
      <c r="AY139" s="217"/>
      <c r="AZ139" s="216"/>
      <c r="BA139" s="217"/>
      <c r="BB139" s="216">
        <v>1</v>
      </c>
      <c r="BC139" s="227"/>
      <c r="BD139" s="231">
        <v>1983228.24</v>
      </c>
      <c r="BE139" s="232"/>
      <c r="BF139" s="232"/>
      <c r="BG139" s="232"/>
      <c r="BH139" s="232"/>
      <c r="BI139" s="233"/>
      <c r="BJ139" s="37"/>
      <c r="BK139" s="37"/>
    </row>
    <row r="140" spans="2:63" ht="54" customHeight="1" x14ac:dyDescent="0.2">
      <c r="B140" s="234" t="s">
        <v>439</v>
      </c>
      <c r="C140" s="235"/>
      <c r="D140" s="235"/>
      <c r="E140" s="235"/>
      <c r="F140" s="235"/>
      <c r="G140" s="235"/>
      <c r="H140" s="235"/>
      <c r="I140" s="235"/>
      <c r="J140" s="235"/>
      <c r="K140" s="235"/>
      <c r="L140" s="235"/>
      <c r="M140" s="235"/>
      <c r="N140" s="235"/>
      <c r="O140" s="235"/>
      <c r="P140" s="235"/>
      <c r="Q140" s="235"/>
      <c r="R140" s="235"/>
      <c r="S140" s="235"/>
      <c r="T140" s="236"/>
      <c r="U140" s="83" t="s">
        <v>122</v>
      </c>
      <c r="V140" s="84"/>
      <c r="W140" s="84"/>
      <c r="X140" s="84"/>
      <c r="Y140" s="84"/>
      <c r="Z140" s="85"/>
      <c r="AA140" s="86">
        <v>1.7426050209587544E-2</v>
      </c>
      <c r="AB140" s="87"/>
      <c r="AC140" s="87"/>
      <c r="AD140" s="87"/>
      <c r="AE140" s="88"/>
      <c r="AF140" s="348"/>
      <c r="AG140" s="349"/>
      <c r="AH140" s="348"/>
      <c r="AI140" s="349"/>
      <c r="AJ140" s="346">
        <v>1</v>
      </c>
      <c r="AK140" s="347"/>
      <c r="AL140" s="346"/>
      <c r="AM140" s="347"/>
      <c r="AN140" s="346"/>
      <c r="AO140" s="347"/>
      <c r="AP140" s="346">
        <v>1</v>
      </c>
      <c r="AQ140" s="347"/>
      <c r="AR140" s="346"/>
      <c r="AS140" s="347"/>
      <c r="AT140" s="346"/>
      <c r="AU140" s="347"/>
      <c r="AV140" s="346">
        <v>1</v>
      </c>
      <c r="AW140" s="347"/>
      <c r="AX140" s="346"/>
      <c r="AY140" s="347"/>
      <c r="AZ140" s="346"/>
      <c r="BA140" s="347"/>
      <c r="BB140" s="346">
        <v>1</v>
      </c>
      <c r="BC140" s="355"/>
      <c r="BD140" s="97">
        <v>313395.28999999998</v>
      </c>
      <c r="BE140" s="98"/>
      <c r="BF140" s="98"/>
      <c r="BG140" s="98"/>
      <c r="BH140" s="98"/>
      <c r="BI140" s="99"/>
      <c r="BJ140" s="37"/>
      <c r="BK140" s="37"/>
    </row>
    <row r="141" spans="2:63" ht="54" customHeight="1" x14ac:dyDescent="0.2">
      <c r="B141" s="332" t="s">
        <v>492</v>
      </c>
      <c r="C141" s="333"/>
      <c r="D141" s="333"/>
      <c r="E141" s="333"/>
      <c r="F141" s="333"/>
      <c r="G141" s="333"/>
      <c r="H141" s="333"/>
      <c r="I141" s="333"/>
      <c r="J141" s="333"/>
      <c r="K141" s="333"/>
      <c r="L141" s="333"/>
      <c r="M141" s="333"/>
      <c r="N141" s="333"/>
      <c r="O141" s="333"/>
      <c r="P141" s="333"/>
      <c r="Q141" s="333"/>
      <c r="R141" s="333"/>
      <c r="S141" s="333"/>
      <c r="T141" s="334"/>
      <c r="U141" s="60" t="s">
        <v>123</v>
      </c>
      <c r="V141" s="61"/>
      <c r="W141" s="61"/>
      <c r="X141" s="61"/>
      <c r="Y141" s="61"/>
      <c r="Z141" s="62"/>
      <c r="AA141" s="94">
        <v>3.5897961870510274E-2</v>
      </c>
      <c r="AB141" s="95"/>
      <c r="AC141" s="95"/>
      <c r="AD141" s="95"/>
      <c r="AE141" s="96"/>
      <c r="AF141" s="60">
        <v>1</v>
      </c>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231">
        <v>313395.28999999998</v>
      </c>
      <c r="BE141" s="232"/>
      <c r="BF141" s="232"/>
      <c r="BG141" s="232"/>
      <c r="BH141" s="232"/>
      <c r="BI141" s="233"/>
      <c r="BJ141" s="37"/>
      <c r="BK141" s="37"/>
    </row>
    <row r="142" spans="2:63" ht="18" customHeight="1" x14ac:dyDescent="0.2">
      <c r="B142" s="234" t="s">
        <v>440</v>
      </c>
      <c r="C142" s="235"/>
      <c r="D142" s="235"/>
      <c r="E142" s="235"/>
      <c r="F142" s="235"/>
      <c r="G142" s="235"/>
      <c r="H142" s="235"/>
      <c r="I142" s="235"/>
      <c r="J142" s="235"/>
      <c r="K142" s="235"/>
      <c r="L142" s="235"/>
      <c r="M142" s="235"/>
      <c r="N142" s="235"/>
      <c r="O142" s="235"/>
      <c r="P142" s="235"/>
      <c r="Q142" s="235"/>
      <c r="R142" s="235"/>
      <c r="S142" s="235"/>
      <c r="T142" s="236"/>
      <c r="U142" s="83" t="s">
        <v>124</v>
      </c>
      <c r="V142" s="84"/>
      <c r="W142" s="84"/>
      <c r="X142" s="84"/>
      <c r="Y142" s="84"/>
      <c r="Z142" s="85"/>
      <c r="AA142" s="86">
        <v>1.7426050209587544E-2</v>
      </c>
      <c r="AB142" s="87"/>
      <c r="AC142" s="87"/>
      <c r="AD142" s="87"/>
      <c r="AE142" s="88"/>
      <c r="AF142" s="348">
        <v>1</v>
      </c>
      <c r="AG142" s="349"/>
      <c r="AH142" s="348"/>
      <c r="AI142" s="349"/>
      <c r="AJ142" s="346"/>
      <c r="AK142" s="347"/>
      <c r="AL142" s="346">
        <v>1</v>
      </c>
      <c r="AM142" s="347"/>
      <c r="AN142" s="346"/>
      <c r="AO142" s="347"/>
      <c r="AP142" s="346"/>
      <c r="AQ142" s="347"/>
      <c r="AR142" s="346">
        <v>1</v>
      </c>
      <c r="AS142" s="347"/>
      <c r="AT142" s="346"/>
      <c r="AU142" s="347"/>
      <c r="AV142" s="346"/>
      <c r="AW142" s="347"/>
      <c r="AX142" s="346">
        <v>1</v>
      </c>
      <c r="AY142" s="347"/>
      <c r="AZ142" s="346"/>
      <c r="BA142" s="347"/>
      <c r="BB142" s="346"/>
      <c r="BC142" s="355"/>
      <c r="BD142" s="97">
        <v>313395.28999999998</v>
      </c>
      <c r="BE142" s="98"/>
      <c r="BF142" s="98"/>
      <c r="BG142" s="98"/>
      <c r="BH142" s="98"/>
      <c r="BI142" s="99"/>
      <c r="BJ142" s="37"/>
      <c r="BK142" s="37"/>
    </row>
    <row r="143" spans="2:63" ht="19.5" customHeight="1" thickBot="1" x14ac:dyDescent="0.25">
      <c r="B143" s="332" t="s">
        <v>316</v>
      </c>
      <c r="C143" s="333"/>
      <c r="D143" s="333"/>
      <c r="E143" s="333"/>
      <c r="F143" s="333"/>
      <c r="G143" s="333"/>
      <c r="H143" s="333"/>
      <c r="I143" s="333"/>
      <c r="J143" s="333"/>
      <c r="K143" s="333"/>
      <c r="L143" s="333"/>
      <c r="M143" s="333"/>
      <c r="N143" s="333"/>
      <c r="O143" s="333"/>
      <c r="P143" s="333"/>
      <c r="Q143" s="333"/>
      <c r="R143" s="333"/>
      <c r="S143" s="333"/>
      <c r="T143" s="334"/>
      <c r="U143" s="60" t="s">
        <v>125</v>
      </c>
      <c r="V143" s="61"/>
      <c r="W143" s="61"/>
      <c r="X143" s="61"/>
      <c r="Y143" s="61"/>
      <c r="Z143" s="62"/>
      <c r="AA143" s="190">
        <v>0.62542458158913317</v>
      </c>
      <c r="AB143" s="191"/>
      <c r="AC143" s="191"/>
      <c r="AD143" s="191"/>
      <c r="AE143" s="192"/>
      <c r="AF143" s="225">
        <v>2</v>
      </c>
      <c r="AG143" s="226"/>
      <c r="AH143" s="225"/>
      <c r="AI143" s="226"/>
      <c r="AJ143" s="216"/>
      <c r="AK143" s="217"/>
      <c r="AL143" s="216"/>
      <c r="AM143" s="217"/>
      <c r="AN143" s="216"/>
      <c r="AO143" s="217"/>
      <c r="AP143" s="216"/>
      <c r="AQ143" s="217"/>
      <c r="AR143" s="225"/>
      <c r="AS143" s="226"/>
      <c r="AT143" s="225"/>
      <c r="AU143" s="226"/>
      <c r="AV143" s="216"/>
      <c r="AW143" s="217"/>
      <c r="AX143" s="216"/>
      <c r="AY143" s="217"/>
      <c r="AZ143" s="216"/>
      <c r="BA143" s="217"/>
      <c r="BB143" s="216"/>
      <c r="BC143" s="227"/>
      <c r="BD143" s="228">
        <v>19088131.760000002</v>
      </c>
      <c r="BE143" s="229"/>
      <c r="BF143" s="229"/>
      <c r="BG143" s="229"/>
      <c r="BH143" s="229"/>
      <c r="BI143" s="230"/>
      <c r="BJ143" s="37"/>
      <c r="BK143" s="37"/>
    </row>
    <row r="144" spans="2:63" ht="18" customHeight="1" thickBot="1" x14ac:dyDescent="0.25">
      <c r="B144" s="63" t="s">
        <v>33</v>
      </c>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75">
        <f>SUM(BD137:BI143)</f>
        <v>27339265.870000001</v>
      </c>
      <c r="BE144" s="76"/>
      <c r="BF144" s="76"/>
      <c r="BG144" s="76"/>
      <c r="BH144" s="76"/>
      <c r="BI144" s="77"/>
    </row>
    <row r="145" spans="1:63" ht="18" customHeight="1" thickBot="1" x14ac:dyDescent="0.25">
      <c r="A145" s="41"/>
      <c r="B145" s="41"/>
      <c r="C145" s="41"/>
      <c r="D145" s="41"/>
      <c r="E145" s="41"/>
      <c r="F145" s="41"/>
      <c r="G145" s="41"/>
      <c r="H145" s="41"/>
      <c r="I145" s="41"/>
      <c r="J145" s="41"/>
      <c r="K145" s="41"/>
      <c r="L145" s="41"/>
      <c r="M145" s="41"/>
      <c r="N145" s="41"/>
      <c r="O145" s="41"/>
      <c r="P145" s="41"/>
      <c r="Q145" s="41"/>
      <c r="R145" s="41"/>
      <c r="S145" s="4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2"/>
      <c r="BE145" s="31"/>
      <c r="BF145" s="31"/>
      <c r="BG145" s="31"/>
      <c r="BH145" s="31"/>
      <c r="BI145" s="31"/>
    </row>
    <row r="146" spans="1:63" ht="18" customHeight="1" x14ac:dyDescent="0.2">
      <c r="B146" s="18"/>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20"/>
      <c r="AJ146" s="20"/>
      <c r="AK146" s="20"/>
      <c r="AL146" s="20"/>
      <c r="AM146" s="20"/>
      <c r="AN146" s="20"/>
      <c r="AO146" s="20"/>
      <c r="AP146" s="20"/>
      <c r="AQ146" s="21"/>
      <c r="AR146" s="21"/>
      <c r="AS146" s="21"/>
      <c r="AT146" s="21"/>
      <c r="AU146" s="21"/>
      <c r="AV146" s="21"/>
      <c r="AW146" s="21"/>
      <c r="AX146" s="21"/>
      <c r="AY146" s="21"/>
      <c r="AZ146" s="21"/>
      <c r="BA146" s="21"/>
      <c r="BB146" s="21"/>
      <c r="BC146" s="22"/>
      <c r="BD146" s="22"/>
      <c r="BE146" s="22"/>
      <c r="BF146" s="22"/>
      <c r="BG146" s="22"/>
      <c r="BH146" s="22"/>
      <c r="BI146" s="23"/>
    </row>
    <row r="147" spans="1:63" ht="18" customHeight="1" x14ac:dyDescent="0.2">
      <c r="B147" s="5"/>
      <c r="C147" s="155" t="s">
        <v>5</v>
      </c>
      <c r="D147" s="161"/>
      <c r="E147" s="161"/>
      <c r="F147" s="161"/>
      <c r="G147" s="161"/>
      <c r="H147" s="161"/>
      <c r="I147" s="161"/>
      <c r="J147" s="161"/>
      <c r="K147" s="161"/>
      <c r="L147" s="161"/>
      <c r="M147" s="161"/>
      <c r="N147" s="161"/>
      <c r="O147" s="158" t="s">
        <v>79</v>
      </c>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9"/>
    </row>
    <row r="148" spans="1:63" ht="18" customHeight="1" x14ac:dyDescent="0.2">
      <c r="B148" s="5"/>
      <c r="C148" s="155" t="s">
        <v>7</v>
      </c>
      <c r="D148" s="161"/>
      <c r="E148" s="161"/>
      <c r="F148" s="161"/>
      <c r="G148" s="161"/>
      <c r="H148" s="161"/>
      <c r="I148" s="161"/>
      <c r="J148" s="161"/>
      <c r="K148" s="161"/>
      <c r="L148" s="161"/>
      <c r="M148" s="161"/>
      <c r="N148" s="161"/>
      <c r="O148" s="158" t="s">
        <v>80</v>
      </c>
      <c r="P148" s="158"/>
      <c r="Q148" s="158"/>
      <c r="R148" s="29"/>
      <c r="S148" s="29"/>
      <c r="T148" s="29"/>
      <c r="U148" s="29"/>
      <c r="V148" s="29"/>
      <c r="W148" s="29"/>
      <c r="X148" s="29"/>
      <c r="Y148" s="29"/>
      <c r="Z148" s="29"/>
      <c r="AA148" s="29"/>
      <c r="AB148" s="29"/>
      <c r="AC148" s="29"/>
      <c r="AD148" s="29"/>
      <c r="AE148" s="29"/>
      <c r="AF148" s="29"/>
      <c r="AG148" s="29"/>
      <c r="AH148" s="29"/>
      <c r="AI148" s="30"/>
      <c r="AJ148" s="30"/>
      <c r="AK148" s="30"/>
      <c r="AL148" s="30"/>
      <c r="AM148" s="30"/>
      <c r="AN148" s="30"/>
      <c r="AO148" s="30"/>
      <c r="AP148" s="30"/>
      <c r="AQ148" s="30"/>
      <c r="AR148" s="30"/>
      <c r="AS148" s="30"/>
      <c r="AT148" s="30"/>
      <c r="AU148" s="30"/>
      <c r="AV148" s="30"/>
      <c r="AW148" s="30"/>
      <c r="AX148" s="30"/>
      <c r="AY148" s="30"/>
      <c r="AZ148" s="30"/>
      <c r="BA148" s="30"/>
      <c r="BB148" s="30"/>
      <c r="BC148" s="29"/>
      <c r="BD148" s="29"/>
      <c r="BE148" s="29"/>
      <c r="BF148" s="29"/>
      <c r="BG148" s="29"/>
      <c r="BH148" s="29"/>
      <c r="BI148" s="9"/>
    </row>
    <row r="149" spans="1:63" ht="18" customHeight="1" x14ac:dyDescent="0.2">
      <c r="B149" s="5"/>
      <c r="C149" s="155" t="s">
        <v>11</v>
      </c>
      <c r="D149" s="155"/>
      <c r="E149" s="155"/>
      <c r="F149" s="155"/>
      <c r="G149" s="155"/>
      <c r="H149" s="155"/>
      <c r="I149" s="155"/>
      <c r="J149" s="155"/>
      <c r="K149" s="155"/>
      <c r="L149" s="155"/>
      <c r="M149" s="155"/>
      <c r="N149" s="155"/>
      <c r="O149" s="160">
        <v>0.17499999999999999</v>
      </c>
      <c r="P149" s="158"/>
      <c r="Q149" s="158"/>
      <c r="R149" s="29"/>
      <c r="S149" s="29"/>
      <c r="T149" s="29"/>
      <c r="U149" s="29"/>
      <c r="V149" s="29"/>
      <c r="W149" s="29"/>
      <c r="X149" s="29"/>
      <c r="Y149" s="29"/>
      <c r="Z149" s="29"/>
      <c r="AA149" s="29"/>
      <c r="AB149" s="29"/>
      <c r="AC149" s="29"/>
      <c r="AD149" s="29"/>
      <c r="AE149" s="29"/>
      <c r="AF149" s="29"/>
      <c r="AG149" s="29"/>
      <c r="AH149" s="29"/>
      <c r="AI149" s="30"/>
      <c r="AJ149" s="30"/>
      <c r="AK149" s="30"/>
      <c r="AL149" s="30"/>
      <c r="AM149" s="30"/>
      <c r="AN149" s="30"/>
      <c r="AO149" s="30"/>
      <c r="AP149" s="30"/>
      <c r="AQ149" s="30"/>
      <c r="AR149" s="30"/>
      <c r="AS149" s="30"/>
      <c r="AT149" s="30"/>
      <c r="AU149" s="30"/>
      <c r="AV149" s="30"/>
      <c r="AW149" s="30"/>
      <c r="AX149" s="30"/>
      <c r="AY149" s="30"/>
      <c r="AZ149" s="30"/>
      <c r="BA149" s="30"/>
      <c r="BB149" s="30"/>
      <c r="BC149" s="29"/>
      <c r="BD149" s="29"/>
      <c r="BE149" s="29"/>
      <c r="BF149" s="29"/>
      <c r="BG149" s="29"/>
      <c r="BH149" s="29"/>
      <c r="BI149" s="9"/>
    </row>
    <row r="150" spans="1:63" ht="18" customHeight="1" x14ac:dyDescent="0.2">
      <c r="B150" s="5"/>
      <c r="C150" s="155" t="s">
        <v>6</v>
      </c>
      <c r="D150" s="155"/>
      <c r="E150" s="155"/>
      <c r="F150" s="155"/>
      <c r="G150" s="155"/>
      <c r="H150" s="155"/>
      <c r="I150" s="155"/>
      <c r="J150" s="155"/>
      <c r="K150" s="155"/>
      <c r="L150" s="155"/>
      <c r="M150" s="155"/>
      <c r="N150" s="155"/>
      <c r="O150" s="350" t="s">
        <v>868</v>
      </c>
      <c r="P150" s="350"/>
      <c r="Q150" s="350"/>
      <c r="R150" s="350"/>
      <c r="S150" s="350"/>
      <c r="T150" s="350"/>
      <c r="U150" s="350"/>
      <c r="V150" s="350"/>
      <c r="W150" s="350"/>
      <c r="X150" s="350"/>
      <c r="Y150" s="350"/>
      <c r="Z150" s="350"/>
      <c r="AA150" s="350"/>
      <c r="AB150" s="350"/>
      <c r="AC150" s="350"/>
      <c r="AD150" s="350"/>
      <c r="AE150" s="350"/>
      <c r="AF150" s="350"/>
      <c r="AG150" s="350"/>
      <c r="AH150" s="350"/>
      <c r="AI150" s="350"/>
      <c r="AJ150" s="350"/>
      <c r="AK150" s="350"/>
      <c r="AL150" s="350"/>
      <c r="AM150" s="350"/>
      <c r="AN150" s="350"/>
      <c r="AO150" s="350"/>
      <c r="AP150" s="350"/>
      <c r="AQ150" s="350"/>
      <c r="AR150" s="350"/>
      <c r="AS150" s="350"/>
      <c r="AT150" s="350"/>
      <c r="AU150" s="350"/>
      <c r="AV150" s="350"/>
      <c r="AW150" s="350"/>
      <c r="AX150" s="350"/>
      <c r="AY150" s="350"/>
      <c r="AZ150" s="350"/>
      <c r="BA150" s="350"/>
      <c r="BB150" s="350"/>
      <c r="BC150" s="350"/>
      <c r="BD150" s="350"/>
      <c r="BE150" s="350"/>
      <c r="BF150" s="350"/>
      <c r="BG150" s="350"/>
      <c r="BH150" s="350"/>
      <c r="BI150" s="9"/>
    </row>
    <row r="151" spans="1:63" ht="18" customHeight="1" x14ac:dyDescent="0.2">
      <c r="B151" s="5"/>
      <c r="C151" s="155" t="s">
        <v>7</v>
      </c>
      <c r="D151" s="155"/>
      <c r="E151" s="155"/>
      <c r="F151" s="155"/>
      <c r="G151" s="155"/>
      <c r="H151" s="155"/>
      <c r="I151" s="155"/>
      <c r="J151" s="155"/>
      <c r="K151" s="155"/>
      <c r="L151" s="155"/>
      <c r="M151" s="155"/>
      <c r="N151" s="155"/>
      <c r="O151" s="158" t="s">
        <v>126</v>
      </c>
      <c r="P151" s="158"/>
      <c r="Q151" s="158"/>
      <c r="R151" s="158"/>
      <c r="S151" s="29"/>
      <c r="T151" s="29"/>
      <c r="U151" s="29"/>
      <c r="V151" s="29"/>
      <c r="W151" s="29"/>
      <c r="X151" s="29"/>
      <c r="Y151" s="29"/>
      <c r="Z151" s="29"/>
      <c r="AA151" s="29"/>
      <c r="AB151" s="29"/>
      <c r="AC151" s="29"/>
      <c r="AD151" s="29"/>
      <c r="AE151" s="29"/>
      <c r="AF151" s="29"/>
      <c r="AG151" s="29"/>
      <c r="AH151" s="29"/>
      <c r="AI151" s="30"/>
      <c r="AJ151" s="30"/>
      <c r="AK151" s="30"/>
      <c r="AL151" s="30"/>
      <c r="AM151" s="30"/>
      <c r="AN151" s="30"/>
      <c r="AO151" s="30"/>
      <c r="AP151" s="30"/>
      <c r="AQ151" s="30"/>
      <c r="AR151" s="30"/>
      <c r="AS151" s="30"/>
      <c r="AT151" s="30"/>
      <c r="AU151" s="30"/>
      <c r="AV151" s="30"/>
      <c r="AW151" s="30"/>
      <c r="AX151" s="30"/>
      <c r="AY151" s="30"/>
      <c r="AZ151" s="30"/>
      <c r="BA151" s="30"/>
      <c r="BB151" s="30"/>
      <c r="BC151" s="29"/>
      <c r="BD151" s="29"/>
      <c r="BE151" s="29"/>
      <c r="BF151" s="29"/>
      <c r="BG151" s="29"/>
      <c r="BH151" s="29"/>
      <c r="BI151" s="9"/>
    </row>
    <row r="152" spans="1:63" ht="18" customHeight="1" x14ac:dyDescent="0.2">
      <c r="B152" s="5"/>
      <c r="C152" s="155" t="s">
        <v>10</v>
      </c>
      <c r="D152" s="155"/>
      <c r="E152" s="155"/>
      <c r="F152" s="155"/>
      <c r="G152" s="155"/>
      <c r="H152" s="155"/>
      <c r="I152" s="155"/>
      <c r="J152" s="155"/>
      <c r="K152" s="155"/>
      <c r="L152" s="155"/>
      <c r="M152" s="155"/>
      <c r="N152" s="155"/>
      <c r="O152" s="160">
        <v>0.15</v>
      </c>
      <c r="P152" s="158"/>
      <c r="Q152" s="158"/>
      <c r="R152" s="29"/>
      <c r="S152" s="29"/>
      <c r="T152" s="29"/>
      <c r="U152" s="29"/>
      <c r="V152" s="29"/>
      <c r="W152" s="29"/>
      <c r="X152" s="29"/>
      <c r="Y152" s="29"/>
      <c r="Z152" s="29"/>
      <c r="AA152" s="29"/>
      <c r="AB152" s="29"/>
      <c r="AC152" s="29"/>
      <c r="AD152" s="29"/>
      <c r="AE152" s="29"/>
      <c r="AF152" s="29"/>
      <c r="AG152" s="29"/>
      <c r="AH152" s="29"/>
      <c r="AI152" s="30"/>
      <c r="AJ152" s="30"/>
      <c r="AK152" s="30"/>
      <c r="AL152" s="30"/>
      <c r="AM152" s="30"/>
      <c r="AN152" s="30"/>
      <c r="AO152" s="30"/>
      <c r="AP152" s="30"/>
      <c r="AQ152" s="30"/>
      <c r="AR152" s="30"/>
      <c r="AS152" s="30"/>
      <c r="AT152" s="30"/>
      <c r="AU152" s="30"/>
      <c r="AV152" s="30"/>
      <c r="AW152" s="30"/>
      <c r="AX152" s="30"/>
      <c r="AY152" s="30"/>
      <c r="AZ152" s="30"/>
      <c r="BA152" s="30"/>
      <c r="BB152" s="30"/>
      <c r="BC152" s="29"/>
      <c r="BD152" s="29"/>
      <c r="BE152" s="29"/>
      <c r="BF152" s="29"/>
      <c r="BG152" s="29"/>
      <c r="BH152" s="29"/>
      <c r="BI152" s="9"/>
    </row>
    <row r="153" spans="1:63" ht="18" customHeight="1" x14ac:dyDescent="0.2">
      <c r="B153" s="5"/>
      <c r="C153" s="155" t="s">
        <v>8</v>
      </c>
      <c r="D153" s="155"/>
      <c r="E153" s="155"/>
      <c r="F153" s="155"/>
      <c r="G153" s="155"/>
      <c r="H153" s="155"/>
      <c r="I153" s="155"/>
      <c r="J153" s="155"/>
      <c r="K153" s="155"/>
      <c r="L153" s="155"/>
      <c r="M153" s="155"/>
      <c r="N153" s="155"/>
      <c r="O153" s="158" t="s">
        <v>127</v>
      </c>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58"/>
      <c r="AY153" s="158"/>
      <c r="AZ153" s="158"/>
      <c r="BA153" s="158"/>
      <c r="BB153" s="158"/>
      <c r="BC153" s="158"/>
      <c r="BD153" s="158"/>
      <c r="BE153" s="158"/>
      <c r="BF153" s="158"/>
      <c r="BG153" s="158"/>
      <c r="BH153" s="158"/>
      <c r="BI153" s="9"/>
    </row>
    <row r="154" spans="1:63" ht="18" customHeight="1" thickBot="1" x14ac:dyDescent="0.25">
      <c r="B154" s="12"/>
      <c r="C154" s="24"/>
      <c r="D154" s="24"/>
      <c r="E154" s="24"/>
      <c r="F154" s="24"/>
      <c r="G154" s="24"/>
      <c r="H154" s="24"/>
      <c r="I154" s="24"/>
      <c r="J154" s="24"/>
      <c r="K154" s="24"/>
      <c r="L154" s="24"/>
      <c r="M154" s="24"/>
      <c r="N154" s="24"/>
      <c r="O154" s="2"/>
      <c r="P154" s="2"/>
      <c r="Q154" s="2"/>
      <c r="R154" s="2"/>
      <c r="S154" s="2"/>
      <c r="T154" s="2"/>
      <c r="U154" s="2"/>
      <c r="V154" s="2"/>
      <c r="W154" s="2"/>
      <c r="X154" s="2"/>
      <c r="Y154" s="2"/>
      <c r="Z154" s="2"/>
      <c r="AA154" s="2"/>
      <c r="AB154" s="2"/>
      <c r="AC154" s="2"/>
      <c r="AD154" s="2"/>
      <c r="AE154" s="2"/>
      <c r="AF154" s="2"/>
      <c r="AG154" s="2"/>
      <c r="AH154" s="2"/>
      <c r="AI154" s="25"/>
      <c r="AJ154" s="25"/>
      <c r="AK154" s="25"/>
      <c r="AL154" s="25"/>
      <c r="AM154" s="25"/>
      <c r="AN154" s="25"/>
      <c r="AO154" s="25"/>
      <c r="AP154" s="25"/>
      <c r="AQ154" s="25"/>
      <c r="AR154" s="25"/>
      <c r="AS154" s="25"/>
      <c r="AT154" s="25"/>
      <c r="AU154" s="25"/>
      <c r="AV154" s="25"/>
      <c r="AW154" s="25"/>
      <c r="AX154" s="25"/>
      <c r="AY154" s="25"/>
      <c r="AZ154" s="25"/>
      <c r="BA154" s="25"/>
      <c r="BB154" s="25"/>
      <c r="BC154" s="16"/>
      <c r="BD154" s="16"/>
      <c r="BE154" s="16"/>
      <c r="BF154" s="16"/>
      <c r="BG154" s="16"/>
      <c r="BH154" s="16"/>
      <c r="BI154" s="17"/>
    </row>
    <row r="155" spans="1:63" ht="18" customHeight="1" x14ac:dyDescent="0.2">
      <c r="B155" s="122" t="s">
        <v>12</v>
      </c>
      <c r="C155" s="162"/>
      <c r="D155" s="162"/>
      <c r="E155" s="162"/>
      <c r="F155" s="162"/>
      <c r="G155" s="162"/>
      <c r="H155" s="162"/>
      <c r="I155" s="162"/>
      <c r="J155" s="162"/>
      <c r="K155" s="162"/>
      <c r="L155" s="162"/>
      <c r="M155" s="162"/>
      <c r="N155" s="162"/>
      <c r="O155" s="162"/>
      <c r="P155" s="162"/>
      <c r="Q155" s="162"/>
      <c r="R155" s="162"/>
      <c r="S155" s="162"/>
      <c r="T155" s="123"/>
      <c r="U155" s="122" t="s">
        <v>13</v>
      </c>
      <c r="V155" s="162"/>
      <c r="W155" s="162"/>
      <c r="X155" s="162"/>
      <c r="Y155" s="162"/>
      <c r="Z155" s="123"/>
      <c r="AA155" s="128" t="s">
        <v>2</v>
      </c>
      <c r="AB155" s="129"/>
      <c r="AC155" s="129"/>
      <c r="AD155" s="129"/>
      <c r="AE155" s="130"/>
      <c r="AF155" s="122" t="s">
        <v>32</v>
      </c>
      <c r="AG155" s="123"/>
      <c r="AH155" s="122" t="s">
        <v>21</v>
      </c>
      <c r="AI155" s="123"/>
      <c r="AJ155" s="122" t="s">
        <v>22</v>
      </c>
      <c r="AK155" s="123"/>
      <c r="AL155" s="122" t="s">
        <v>23</v>
      </c>
      <c r="AM155" s="123"/>
      <c r="AN155" s="122" t="s">
        <v>24</v>
      </c>
      <c r="AO155" s="123"/>
      <c r="AP155" s="122" t="s">
        <v>25</v>
      </c>
      <c r="AQ155" s="123"/>
      <c r="AR155" s="122" t="s">
        <v>26</v>
      </c>
      <c r="AS155" s="123"/>
      <c r="AT155" s="122" t="s">
        <v>27</v>
      </c>
      <c r="AU155" s="123"/>
      <c r="AV155" s="122" t="s">
        <v>28</v>
      </c>
      <c r="AW155" s="123"/>
      <c r="AX155" s="122" t="s">
        <v>29</v>
      </c>
      <c r="AY155" s="123"/>
      <c r="AZ155" s="122" t="s">
        <v>30</v>
      </c>
      <c r="BA155" s="123"/>
      <c r="BB155" s="122" t="s">
        <v>31</v>
      </c>
      <c r="BC155" s="123"/>
      <c r="BD155" s="128" t="s">
        <v>9</v>
      </c>
      <c r="BE155" s="129"/>
      <c r="BF155" s="129"/>
      <c r="BG155" s="129"/>
      <c r="BH155" s="129"/>
      <c r="BI155" s="130"/>
    </row>
    <row r="156" spans="1:63" ht="18" customHeight="1" x14ac:dyDescent="0.2">
      <c r="B156" s="124"/>
      <c r="C156" s="163"/>
      <c r="D156" s="163"/>
      <c r="E156" s="163"/>
      <c r="F156" s="163"/>
      <c r="G156" s="163"/>
      <c r="H156" s="163"/>
      <c r="I156" s="163"/>
      <c r="J156" s="163"/>
      <c r="K156" s="163"/>
      <c r="L156" s="163"/>
      <c r="M156" s="163"/>
      <c r="N156" s="163"/>
      <c r="O156" s="163"/>
      <c r="P156" s="163"/>
      <c r="Q156" s="163"/>
      <c r="R156" s="163"/>
      <c r="S156" s="163"/>
      <c r="T156" s="125"/>
      <c r="U156" s="124"/>
      <c r="V156" s="163"/>
      <c r="W156" s="163"/>
      <c r="X156" s="163"/>
      <c r="Y156" s="163"/>
      <c r="Z156" s="125"/>
      <c r="AA156" s="131"/>
      <c r="AB156" s="132"/>
      <c r="AC156" s="132"/>
      <c r="AD156" s="132"/>
      <c r="AE156" s="133"/>
      <c r="AF156" s="124"/>
      <c r="AG156" s="125"/>
      <c r="AH156" s="124"/>
      <c r="AI156" s="125"/>
      <c r="AJ156" s="124"/>
      <c r="AK156" s="125"/>
      <c r="AL156" s="124"/>
      <c r="AM156" s="125"/>
      <c r="AN156" s="124"/>
      <c r="AO156" s="125"/>
      <c r="AP156" s="124"/>
      <c r="AQ156" s="125"/>
      <c r="AR156" s="124"/>
      <c r="AS156" s="125"/>
      <c r="AT156" s="124"/>
      <c r="AU156" s="125"/>
      <c r="AV156" s="124"/>
      <c r="AW156" s="125"/>
      <c r="AX156" s="124"/>
      <c r="AY156" s="125"/>
      <c r="AZ156" s="124"/>
      <c r="BA156" s="125"/>
      <c r="BB156" s="124"/>
      <c r="BC156" s="125"/>
      <c r="BD156" s="131"/>
      <c r="BE156" s="132"/>
      <c r="BF156" s="132"/>
      <c r="BG156" s="132"/>
      <c r="BH156" s="132"/>
      <c r="BI156" s="133"/>
    </row>
    <row r="157" spans="1:63" ht="18" customHeight="1" thickBot="1" x14ac:dyDescent="0.25">
      <c r="B157" s="126"/>
      <c r="C157" s="164"/>
      <c r="D157" s="164"/>
      <c r="E157" s="164"/>
      <c r="F157" s="164"/>
      <c r="G157" s="164"/>
      <c r="H157" s="164"/>
      <c r="I157" s="164"/>
      <c r="J157" s="164"/>
      <c r="K157" s="164"/>
      <c r="L157" s="164"/>
      <c r="M157" s="164"/>
      <c r="N157" s="164"/>
      <c r="O157" s="164"/>
      <c r="P157" s="164"/>
      <c r="Q157" s="164"/>
      <c r="R157" s="164"/>
      <c r="S157" s="164"/>
      <c r="T157" s="127"/>
      <c r="U157" s="126"/>
      <c r="V157" s="164"/>
      <c r="W157" s="164"/>
      <c r="X157" s="164"/>
      <c r="Y157" s="164"/>
      <c r="Z157" s="127"/>
      <c r="AA157" s="152"/>
      <c r="AB157" s="153"/>
      <c r="AC157" s="153"/>
      <c r="AD157" s="153"/>
      <c r="AE157" s="154"/>
      <c r="AF157" s="126"/>
      <c r="AG157" s="127"/>
      <c r="AH157" s="126"/>
      <c r="AI157" s="127"/>
      <c r="AJ157" s="126"/>
      <c r="AK157" s="127"/>
      <c r="AL157" s="126"/>
      <c r="AM157" s="127"/>
      <c r="AN157" s="126"/>
      <c r="AO157" s="127"/>
      <c r="AP157" s="126"/>
      <c r="AQ157" s="127"/>
      <c r="AR157" s="126"/>
      <c r="AS157" s="127"/>
      <c r="AT157" s="126"/>
      <c r="AU157" s="127"/>
      <c r="AV157" s="126"/>
      <c r="AW157" s="127"/>
      <c r="AX157" s="126"/>
      <c r="AY157" s="127"/>
      <c r="AZ157" s="126"/>
      <c r="BA157" s="127"/>
      <c r="BB157" s="126"/>
      <c r="BC157" s="127"/>
      <c r="BD157" s="131"/>
      <c r="BE157" s="132"/>
      <c r="BF157" s="132"/>
      <c r="BG157" s="132"/>
      <c r="BH157" s="132"/>
      <c r="BI157" s="133"/>
    </row>
    <row r="158" spans="1:63" ht="36" customHeight="1" x14ac:dyDescent="0.2">
      <c r="B158" s="277" t="s">
        <v>869</v>
      </c>
      <c r="C158" s="278"/>
      <c r="D158" s="278"/>
      <c r="E158" s="278"/>
      <c r="F158" s="278"/>
      <c r="G158" s="278"/>
      <c r="H158" s="278"/>
      <c r="I158" s="278"/>
      <c r="J158" s="278"/>
      <c r="K158" s="278"/>
      <c r="L158" s="278"/>
      <c r="M158" s="278"/>
      <c r="N158" s="278"/>
      <c r="O158" s="278"/>
      <c r="P158" s="278"/>
      <c r="Q158" s="278"/>
      <c r="R158" s="278"/>
      <c r="S158" s="278"/>
      <c r="T158" s="279"/>
      <c r="U158" s="168" t="s">
        <v>128</v>
      </c>
      <c r="V158" s="169"/>
      <c r="W158" s="170"/>
      <c r="X158" s="170"/>
      <c r="Y158" s="170"/>
      <c r="Z158" s="171"/>
      <c r="AA158" s="172">
        <v>3.3734239159359256E-3</v>
      </c>
      <c r="AB158" s="173"/>
      <c r="AC158" s="173"/>
      <c r="AD158" s="173"/>
      <c r="AE158" s="174"/>
      <c r="AF158" s="307">
        <v>1</v>
      </c>
      <c r="AG158" s="308"/>
      <c r="AH158" s="307"/>
      <c r="AI158" s="308"/>
      <c r="AJ158" s="309"/>
      <c r="AK158" s="310"/>
      <c r="AL158" s="309"/>
      <c r="AM158" s="310"/>
      <c r="AN158" s="309"/>
      <c r="AO158" s="310"/>
      <c r="AP158" s="309"/>
      <c r="AQ158" s="310"/>
      <c r="AR158" s="309"/>
      <c r="AS158" s="310"/>
      <c r="AT158" s="309"/>
      <c r="AU158" s="310"/>
      <c r="AV158" s="309"/>
      <c r="AW158" s="310"/>
      <c r="AX158" s="309"/>
      <c r="AY158" s="310"/>
      <c r="AZ158" s="309"/>
      <c r="BA158" s="310"/>
      <c r="BB158" s="309"/>
      <c r="BC158" s="311"/>
      <c r="BD158" s="282">
        <v>36301.18</v>
      </c>
      <c r="BE158" s="283"/>
      <c r="BF158" s="283"/>
      <c r="BG158" s="283"/>
      <c r="BH158" s="283"/>
      <c r="BI158" s="284"/>
      <c r="BJ158" s="37"/>
      <c r="BK158" s="37"/>
    </row>
    <row r="159" spans="1:63" ht="54.75" customHeight="1" x14ac:dyDescent="0.2">
      <c r="B159" s="222" t="s">
        <v>870</v>
      </c>
      <c r="C159" s="223"/>
      <c r="D159" s="223"/>
      <c r="E159" s="223"/>
      <c r="F159" s="223"/>
      <c r="G159" s="223"/>
      <c r="H159" s="223"/>
      <c r="I159" s="223"/>
      <c r="J159" s="223"/>
      <c r="K159" s="223"/>
      <c r="L159" s="223"/>
      <c r="M159" s="223"/>
      <c r="N159" s="223"/>
      <c r="O159" s="223"/>
      <c r="P159" s="223"/>
      <c r="Q159" s="223"/>
      <c r="R159" s="223"/>
      <c r="S159" s="223"/>
      <c r="T159" s="224"/>
      <c r="U159" s="60" t="s">
        <v>129</v>
      </c>
      <c r="V159" s="61"/>
      <c r="W159" s="61"/>
      <c r="X159" s="61"/>
      <c r="Y159" s="61"/>
      <c r="Z159" s="62"/>
      <c r="AA159" s="94">
        <v>1.6497693923719673E-3</v>
      </c>
      <c r="AB159" s="95"/>
      <c r="AC159" s="95"/>
      <c r="AD159" s="95"/>
      <c r="AE159" s="96"/>
      <c r="AF159" s="264"/>
      <c r="AG159" s="265"/>
      <c r="AH159" s="264"/>
      <c r="AI159" s="265"/>
      <c r="AJ159" s="266">
        <v>1</v>
      </c>
      <c r="AK159" s="267"/>
      <c r="AL159" s="266"/>
      <c r="AM159" s="267"/>
      <c r="AN159" s="266"/>
      <c r="AO159" s="267"/>
      <c r="AP159" s="266"/>
      <c r="AQ159" s="267"/>
      <c r="AR159" s="266"/>
      <c r="AS159" s="267"/>
      <c r="AT159" s="266"/>
      <c r="AU159" s="267"/>
      <c r="AV159" s="266"/>
      <c r="AW159" s="267"/>
      <c r="AX159" s="266"/>
      <c r="AY159" s="267"/>
      <c r="AZ159" s="266"/>
      <c r="BA159" s="267"/>
      <c r="BB159" s="266"/>
      <c r="BC159" s="268"/>
      <c r="BD159" s="231">
        <v>98107.06</v>
      </c>
      <c r="BE159" s="232"/>
      <c r="BF159" s="232"/>
      <c r="BG159" s="232"/>
      <c r="BH159" s="232"/>
      <c r="BI159" s="233"/>
      <c r="BJ159" s="37"/>
      <c r="BK159" s="37"/>
    </row>
    <row r="160" spans="1:63" ht="18" customHeight="1" x14ac:dyDescent="0.2">
      <c r="B160" s="234" t="s">
        <v>311</v>
      </c>
      <c r="C160" s="235"/>
      <c r="D160" s="235"/>
      <c r="E160" s="235"/>
      <c r="F160" s="235"/>
      <c r="G160" s="235"/>
      <c r="H160" s="235"/>
      <c r="I160" s="235"/>
      <c r="J160" s="235"/>
      <c r="K160" s="235"/>
      <c r="L160" s="235"/>
      <c r="M160" s="235"/>
      <c r="N160" s="235"/>
      <c r="O160" s="235"/>
      <c r="P160" s="235"/>
      <c r="Q160" s="235"/>
      <c r="R160" s="235"/>
      <c r="S160" s="235"/>
      <c r="T160" s="236"/>
      <c r="U160" s="83" t="s">
        <v>130</v>
      </c>
      <c r="V160" s="84"/>
      <c r="W160" s="84"/>
      <c r="X160" s="84"/>
      <c r="Y160" s="84"/>
      <c r="Z160" s="85"/>
      <c r="AA160" s="86">
        <v>5.9744288458942328E-2</v>
      </c>
      <c r="AB160" s="87"/>
      <c r="AC160" s="87"/>
      <c r="AD160" s="87"/>
      <c r="AE160" s="88"/>
      <c r="AF160" s="237">
        <v>3</v>
      </c>
      <c r="AG160" s="238"/>
      <c r="AH160" s="237">
        <v>4</v>
      </c>
      <c r="AI160" s="238"/>
      <c r="AJ160" s="253">
        <v>5</v>
      </c>
      <c r="AK160" s="254"/>
      <c r="AL160" s="253">
        <v>5</v>
      </c>
      <c r="AM160" s="254"/>
      <c r="AN160" s="253">
        <v>4</v>
      </c>
      <c r="AO160" s="254"/>
      <c r="AP160" s="253">
        <v>6</v>
      </c>
      <c r="AQ160" s="254"/>
      <c r="AR160" s="253">
        <v>4</v>
      </c>
      <c r="AS160" s="254"/>
      <c r="AT160" s="253">
        <v>5</v>
      </c>
      <c r="AU160" s="254"/>
      <c r="AV160" s="253">
        <v>5</v>
      </c>
      <c r="AW160" s="254"/>
      <c r="AX160" s="253">
        <v>4</v>
      </c>
      <c r="AY160" s="254"/>
      <c r="AZ160" s="253">
        <v>6</v>
      </c>
      <c r="BA160" s="254"/>
      <c r="BB160" s="253">
        <v>5</v>
      </c>
      <c r="BC160" s="269"/>
      <c r="BD160" s="97">
        <v>8132484.71</v>
      </c>
      <c r="BE160" s="98"/>
      <c r="BF160" s="98"/>
      <c r="BG160" s="98"/>
      <c r="BH160" s="98"/>
      <c r="BI160" s="99"/>
      <c r="BJ160" s="37"/>
      <c r="BK160" s="37"/>
    </row>
    <row r="161" spans="1:63" ht="54.75" customHeight="1" x14ac:dyDescent="0.2">
      <c r="B161" s="222" t="s">
        <v>871</v>
      </c>
      <c r="C161" s="223"/>
      <c r="D161" s="223"/>
      <c r="E161" s="223"/>
      <c r="F161" s="223"/>
      <c r="G161" s="223"/>
      <c r="H161" s="223"/>
      <c r="I161" s="223"/>
      <c r="J161" s="223"/>
      <c r="K161" s="223"/>
      <c r="L161" s="223"/>
      <c r="M161" s="223"/>
      <c r="N161" s="223"/>
      <c r="O161" s="223"/>
      <c r="P161" s="223"/>
      <c r="Q161" s="223"/>
      <c r="R161" s="223"/>
      <c r="S161" s="223"/>
      <c r="T161" s="224"/>
      <c r="U161" s="60" t="s">
        <v>131</v>
      </c>
      <c r="V161" s="61"/>
      <c r="W161" s="61"/>
      <c r="X161" s="61"/>
      <c r="Y161" s="61"/>
      <c r="Z161" s="62"/>
      <c r="AA161" s="94">
        <v>2.8913187530004582E-2</v>
      </c>
      <c r="AB161" s="95"/>
      <c r="AC161" s="95"/>
      <c r="AD161" s="95"/>
      <c r="AE161" s="96"/>
      <c r="AF161" s="225">
        <v>3</v>
      </c>
      <c r="AG161" s="226"/>
      <c r="AH161" s="225">
        <v>4</v>
      </c>
      <c r="AI161" s="226"/>
      <c r="AJ161" s="216">
        <v>5</v>
      </c>
      <c r="AK161" s="217"/>
      <c r="AL161" s="216">
        <v>5</v>
      </c>
      <c r="AM161" s="217"/>
      <c r="AN161" s="216">
        <v>4</v>
      </c>
      <c r="AO161" s="217"/>
      <c r="AP161" s="216">
        <v>6</v>
      </c>
      <c r="AQ161" s="217"/>
      <c r="AR161" s="216">
        <v>4</v>
      </c>
      <c r="AS161" s="217"/>
      <c r="AT161" s="216">
        <v>5</v>
      </c>
      <c r="AU161" s="217"/>
      <c r="AV161" s="216">
        <v>5</v>
      </c>
      <c r="AW161" s="217"/>
      <c r="AX161" s="216">
        <v>4</v>
      </c>
      <c r="AY161" s="217"/>
      <c r="AZ161" s="216">
        <v>6</v>
      </c>
      <c r="BA161" s="217"/>
      <c r="BB161" s="216">
        <v>5</v>
      </c>
      <c r="BC161" s="227"/>
      <c r="BD161" s="231">
        <v>3473663.53</v>
      </c>
      <c r="BE161" s="232"/>
      <c r="BF161" s="232"/>
      <c r="BG161" s="232"/>
      <c r="BH161" s="232"/>
      <c r="BI161" s="233"/>
      <c r="BJ161" s="37"/>
      <c r="BK161" s="37"/>
    </row>
    <row r="162" spans="1:63" ht="54.75" customHeight="1" x14ac:dyDescent="0.2">
      <c r="B162" s="234" t="s">
        <v>872</v>
      </c>
      <c r="C162" s="235"/>
      <c r="D162" s="235"/>
      <c r="E162" s="235"/>
      <c r="F162" s="235"/>
      <c r="G162" s="235"/>
      <c r="H162" s="235"/>
      <c r="I162" s="235"/>
      <c r="J162" s="235"/>
      <c r="K162" s="235"/>
      <c r="L162" s="235"/>
      <c r="M162" s="235"/>
      <c r="N162" s="235"/>
      <c r="O162" s="235"/>
      <c r="P162" s="235"/>
      <c r="Q162" s="235"/>
      <c r="R162" s="235"/>
      <c r="S162" s="235"/>
      <c r="T162" s="236"/>
      <c r="U162" s="83" t="s">
        <v>132</v>
      </c>
      <c r="V162" s="84"/>
      <c r="W162" s="84"/>
      <c r="X162" s="84"/>
      <c r="Y162" s="84"/>
      <c r="Z162" s="85"/>
      <c r="AA162" s="86">
        <v>0.15170905718157851</v>
      </c>
      <c r="AB162" s="87"/>
      <c r="AC162" s="87"/>
      <c r="AD162" s="87"/>
      <c r="AE162" s="88"/>
      <c r="AF162" s="83">
        <v>1</v>
      </c>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97">
        <v>9228489.4100000001</v>
      </c>
      <c r="BE162" s="98"/>
      <c r="BF162" s="98"/>
      <c r="BG162" s="98"/>
      <c r="BH162" s="98"/>
      <c r="BI162" s="99"/>
      <c r="BJ162" s="37"/>
      <c r="BK162" s="37"/>
    </row>
    <row r="163" spans="1:63" ht="54" customHeight="1" x14ac:dyDescent="0.2">
      <c r="B163" s="222" t="s">
        <v>873</v>
      </c>
      <c r="C163" s="223"/>
      <c r="D163" s="223"/>
      <c r="E163" s="223"/>
      <c r="F163" s="223"/>
      <c r="G163" s="223"/>
      <c r="H163" s="223"/>
      <c r="I163" s="223"/>
      <c r="J163" s="223"/>
      <c r="K163" s="223"/>
      <c r="L163" s="223"/>
      <c r="M163" s="223"/>
      <c r="N163" s="223"/>
      <c r="O163" s="223"/>
      <c r="P163" s="223"/>
      <c r="Q163" s="223"/>
      <c r="R163" s="223"/>
      <c r="S163" s="223"/>
      <c r="T163" s="224"/>
      <c r="U163" s="60" t="s">
        <v>133</v>
      </c>
      <c r="V163" s="61"/>
      <c r="W163" s="61"/>
      <c r="X163" s="61"/>
      <c r="Y163" s="61"/>
      <c r="Z163" s="62"/>
      <c r="AA163" s="94">
        <v>8.6662030389342282E-3</v>
      </c>
      <c r="AB163" s="95"/>
      <c r="AC163" s="95"/>
      <c r="AD163" s="95"/>
      <c r="AE163" s="96"/>
      <c r="AF163" s="225"/>
      <c r="AG163" s="226"/>
      <c r="AH163" s="225"/>
      <c r="AI163" s="226"/>
      <c r="AJ163" s="216">
        <v>1</v>
      </c>
      <c r="AK163" s="217"/>
      <c r="AL163" s="216"/>
      <c r="AM163" s="217"/>
      <c r="AN163" s="216"/>
      <c r="AO163" s="217"/>
      <c r="AP163" s="216">
        <v>1</v>
      </c>
      <c r="AQ163" s="217"/>
      <c r="AR163" s="216"/>
      <c r="AS163" s="217"/>
      <c r="AT163" s="216"/>
      <c r="AU163" s="217"/>
      <c r="AV163" s="216">
        <v>1</v>
      </c>
      <c r="AW163" s="217"/>
      <c r="AX163" s="216"/>
      <c r="AY163" s="217"/>
      <c r="AZ163" s="216"/>
      <c r="BA163" s="217"/>
      <c r="BB163" s="216">
        <v>1</v>
      </c>
      <c r="BC163" s="227"/>
      <c r="BD163" s="231">
        <v>184554.12</v>
      </c>
      <c r="BE163" s="232"/>
      <c r="BF163" s="232"/>
      <c r="BG163" s="232"/>
      <c r="BH163" s="232"/>
      <c r="BI163" s="233"/>
      <c r="BJ163" s="37"/>
      <c r="BK163" s="37"/>
    </row>
    <row r="164" spans="1:63" ht="71.25" customHeight="1" x14ac:dyDescent="0.2">
      <c r="A164" s="44"/>
      <c r="B164" s="234" t="s">
        <v>338</v>
      </c>
      <c r="C164" s="235"/>
      <c r="D164" s="235"/>
      <c r="E164" s="235"/>
      <c r="F164" s="235"/>
      <c r="G164" s="235"/>
      <c r="H164" s="235"/>
      <c r="I164" s="235"/>
      <c r="J164" s="235"/>
      <c r="K164" s="235"/>
      <c r="L164" s="235"/>
      <c r="M164" s="235"/>
      <c r="N164" s="235"/>
      <c r="O164" s="235"/>
      <c r="P164" s="235"/>
      <c r="Q164" s="235"/>
      <c r="R164" s="235"/>
      <c r="S164" s="235"/>
      <c r="T164" s="236"/>
      <c r="U164" s="83" t="s">
        <v>134</v>
      </c>
      <c r="V164" s="84"/>
      <c r="W164" s="84"/>
      <c r="X164" s="84"/>
      <c r="Y164" s="84"/>
      <c r="Z164" s="85"/>
      <c r="AA164" s="86">
        <v>1.4453014927976543E-2</v>
      </c>
      <c r="AB164" s="87"/>
      <c r="AC164" s="87"/>
      <c r="AD164" s="87"/>
      <c r="AE164" s="88"/>
      <c r="AF164" s="237"/>
      <c r="AG164" s="238"/>
      <c r="AH164" s="237"/>
      <c r="AI164" s="238"/>
      <c r="AJ164" s="253"/>
      <c r="AK164" s="254"/>
      <c r="AL164" s="253"/>
      <c r="AM164" s="254"/>
      <c r="AN164" s="253"/>
      <c r="AO164" s="254"/>
      <c r="AP164" s="253"/>
      <c r="AQ164" s="254"/>
      <c r="AR164" s="253"/>
      <c r="AS164" s="254"/>
      <c r="AT164" s="253"/>
      <c r="AU164" s="254"/>
      <c r="AV164" s="253"/>
      <c r="AW164" s="254"/>
      <c r="AX164" s="253"/>
      <c r="AY164" s="254"/>
      <c r="AZ164" s="253"/>
      <c r="BA164" s="254"/>
      <c r="BB164" s="253"/>
      <c r="BC164" s="269"/>
      <c r="BD164" s="181">
        <v>0</v>
      </c>
      <c r="BE164" s="182"/>
      <c r="BF164" s="182"/>
      <c r="BG164" s="182"/>
      <c r="BH164" s="182"/>
      <c r="BI164" s="183"/>
      <c r="BJ164" s="37"/>
      <c r="BK164" s="37"/>
    </row>
    <row r="165" spans="1:63" ht="72" customHeight="1" x14ac:dyDescent="0.2">
      <c r="A165" s="44"/>
      <c r="B165" s="222" t="s">
        <v>339</v>
      </c>
      <c r="C165" s="223"/>
      <c r="D165" s="223"/>
      <c r="E165" s="223"/>
      <c r="F165" s="223"/>
      <c r="G165" s="223"/>
      <c r="H165" s="223"/>
      <c r="I165" s="223"/>
      <c r="J165" s="223"/>
      <c r="K165" s="223"/>
      <c r="L165" s="223"/>
      <c r="M165" s="223"/>
      <c r="N165" s="223"/>
      <c r="O165" s="223"/>
      <c r="P165" s="223"/>
      <c r="Q165" s="223"/>
      <c r="R165" s="223"/>
      <c r="S165" s="223"/>
      <c r="T165" s="224"/>
      <c r="U165" s="60" t="s">
        <v>318</v>
      </c>
      <c r="V165" s="61"/>
      <c r="W165" s="61"/>
      <c r="X165" s="61"/>
      <c r="Y165" s="61"/>
      <c r="Z165" s="62"/>
      <c r="AA165" s="94">
        <v>2.98515803369577E-2</v>
      </c>
      <c r="AB165" s="95"/>
      <c r="AC165" s="95"/>
      <c r="AD165" s="95"/>
      <c r="AE165" s="96"/>
      <c r="AF165" s="225"/>
      <c r="AG165" s="226"/>
      <c r="AH165" s="225"/>
      <c r="AI165" s="226"/>
      <c r="AJ165" s="216"/>
      <c r="AK165" s="217"/>
      <c r="AL165" s="216"/>
      <c r="AM165" s="217"/>
      <c r="AN165" s="216"/>
      <c r="AO165" s="217"/>
      <c r="AP165" s="216"/>
      <c r="AQ165" s="217"/>
      <c r="AR165" s="216"/>
      <c r="AS165" s="217"/>
      <c r="AT165" s="216"/>
      <c r="AU165" s="217"/>
      <c r="AV165" s="216"/>
      <c r="AW165" s="217"/>
      <c r="AX165" s="216"/>
      <c r="AY165" s="217"/>
      <c r="AZ165" s="216"/>
      <c r="BA165" s="217"/>
      <c r="BB165" s="216"/>
      <c r="BC165" s="227"/>
      <c r="BD165" s="178">
        <v>0</v>
      </c>
      <c r="BE165" s="179"/>
      <c r="BF165" s="179"/>
      <c r="BG165" s="179"/>
      <c r="BH165" s="179"/>
      <c r="BI165" s="180"/>
      <c r="BJ165" s="37"/>
      <c r="BK165" s="37"/>
    </row>
    <row r="166" spans="1:63" ht="54" customHeight="1" x14ac:dyDescent="0.2">
      <c r="A166" s="44"/>
      <c r="B166" s="234" t="s">
        <v>340</v>
      </c>
      <c r="C166" s="235"/>
      <c r="D166" s="235"/>
      <c r="E166" s="235"/>
      <c r="F166" s="235"/>
      <c r="G166" s="235"/>
      <c r="H166" s="235"/>
      <c r="I166" s="235"/>
      <c r="J166" s="235"/>
      <c r="K166" s="235"/>
      <c r="L166" s="235"/>
      <c r="M166" s="235"/>
      <c r="N166" s="235"/>
      <c r="O166" s="235"/>
      <c r="P166" s="235"/>
      <c r="Q166" s="235"/>
      <c r="R166" s="235"/>
      <c r="S166" s="235"/>
      <c r="T166" s="236"/>
      <c r="U166" s="83" t="s">
        <v>319</v>
      </c>
      <c r="V166" s="84"/>
      <c r="W166" s="84"/>
      <c r="X166" s="84"/>
      <c r="Y166" s="84"/>
      <c r="Z166" s="85"/>
      <c r="AA166" s="86">
        <v>1.2506433692309903E-2</v>
      </c>
      <c r="AB166" s="87"/>
      <c r="AC166" s="87"/>
      <c r="AD166" s="87"/>
      <c r="AE166" s="88"/>
      <c r="AF166" s="237"/>
      <c r="AG166" s="238"/>
      <c r="AH166" s="237"/>
      <c r="AI166" s="238"/>
      <c r="AJ166" s="253"/>
      <c r="AK166" s="254"/>
      <c r="AL166" s="253"/>
      <c r="AM166" s="254"/>
      <c r="AN166" s="253"/>
      <c r="AO166" s="254"/>
      <c r="AP166" s="253"/>
      <c r="AQ166" s="254"/>
      <c r="AR166" s="253"/>
      <c r="AS166" s="254"/>
      <c r="AT166" s="253"/>
      <c r="AU166" s="254"/>
      <c r="AV166" s="253"/>
      <c r="AW166" s="254"/>
      <c r="AX166" s="253"/>
      <c r="AY166" s="254"/>
      <c r="AZ166" s="253"/>
      <c r="BA166" s="254"/>
      <c r="BB166" s="253"/>
      <c r="BC166" s="269"/>
      <c r="BD166" s="181">
        <v>0</v>
      </c>
      <c r="BE166" s="182"/>
      <c r="BF166" s="182"/>
      <c r="BG166" s="182"/>
      <c r="BH166" s="182"/>
      <c r="BI166" s="183"/>
      <c r="BJ166" s="37"/>
      <c r="BK166" s="37"/>
    </row>
    <row r="167" spans="1:63" ht="54.75" customHeight="1" x14ac:dyDescent="0.2">
      <c r="A167" s="44"/>
      <c r="B167" s="222" t="s">
        <v>341</v>
      </c>
      <c r="C167" s="223"/>
      <c r="D167" s="223"/>
      <c r="E167" s="223"/>
      <c r="F167" s="223"/>
      <c r="G167" s="223"/>
      <c r="H167" s="223"/>
      <c r="I167" s="223"/>
      <c r="J167" s="223"/>
      <c r="K167" s="223"/>
      <c r="L167" s="223"/>
      <c r="M167" s="223"/>
      <c r="N167" s="223"/>
      <c r="O167" s="223"/>
      <c r="P167" s="223"/>
      <c r="Q167" s="223"/>
      <c r="R167" s="223"/>
      <c r="S167" s="223"/>
      <c r="T167" s="224"/>
      <c r="U167" s="60" t="s">
        <v>320</v>
      </c>
      <c r="V167" s="61"/>
      <c r="W167" s="61"/>
      <c r="X167" s="61"/>
      <c r="Y167" s="61"/>
      <c r="Z167" s="62"/>
      <c r="AA167" s="94">
        <v>3.2429511901570271E-2</v>
      </c>
      <c r="AB167" s="95"/>
      <c r="AC167" s="95"/>
      <c r="AD167" s="95"/>
      <c r="AE167" s="96"/>
      <c r="AF167" s="225"/>
      <c r="AG167" s="226"/>
      <c r="AH167" s="225"/>
      <c r="AI167" s="226"/>
      <c r="AJ167" s="216"/>
      <c r="AK167" s="217"/>
      <c r="AL167" s="216"/>
      <c r="AM167" s="217"/>
      <c r="AN167" s="216"/>
      <c r="AO167" s="217"/>
      <c r="AP167" s="216"/>
      <c r="AQ167" s="217"/>
      <c r="AR167" s="216"/>
      <c r="AS167" s="217"/>
      <c r="AT167" s="216"/>
      <c r="AU167" s="217"/>
      <c r="AV167" s="216"/>
      <c r="AW167" s="217"/>
      <c r="AX167" s="216"/>
      <c r="AY167" s="217"/>
      <c r="AZ167" s="216"/>
      <c r="BA167" s="217"/>
      <c r="BB167" s="216"/>
      <c r="BC167" s="227"/>
      <c r="BD167" s="178">
        <v>0</v>
      </c>
      <c r="BE167" s="179"/>
      <c r="BF167" s="179"/>
      <c r="BG167" s="179"/>
      <c r="BH167" s="179"/>
      <c r="BI167" s="180"/>
      <c r="BJ167" s="37"/>
      <c r="BK167" s="37"/>
    </row>
    <row r="168" spans="1:63" ht="72" customHeight="1" x14ac:dyDescent="0.2">
      <c r="A168" s="44"/>
      <c r="B168" s="234" t="s">
        <v>342</v>
      </c>
      <c r="C168" s="235"/>
      <c r="D168" s="235"/>
      <c r="E168" s="235"/>
      <c r="F168" s="235"/>
      <c r="G168" s="235"/>
      <c r="H168" s="235"/>
      <c r="I168" s="235"/>
      <c r="J168" s="235"/>
      <c r="K168" s="235"/>
      <c r="L168" s="235"/>
      <c r="M168" s="235"/>
      <c r="N168" s="235"/>
      <c r="O168" s="235"/>
      <c r="P168" s="235"/>
      <c r="Q168" s="235"/>
      <c r="R168" s="235"/>
      <c r="S168" s="235"/>
      <c r="T168" s="236"/>
      <c r="U168" s="83" t="s">
        <v>321</v>
      </c>
      <c r="V168" s="84"/>
      <c r="W168" s="84"/>
      <c r="X168" s="84"/>
      <c r="Y168" s="84"/>
      <c r="Z168" s="85"/>
      <c r="AA168" s="86">
        <v>4.3972433873202293E-2</v>
      </c>
      <c r="AB168" s="87"/>
      <c r="AC168" s="87"/>
      <c r="AD168" s="87"/>
      <c r="AE168" s="88"/>
      <c r="AF168" s="237"/>
      <c r="AG168" s="238"/>
      <c r="AH168" s="237"/>
      <c r="AI168" s="238"/>
      <c r="AJ168" s="253"/>
      <c r="AK168" s="254"/>
      <c r="AL168" s="253"/>
      <c r="AM168" s="254"/>
      <c r="AN168" s="253"/>
      <c r="AO168" s="254"/>
      <c r="AP168" s="253"/>
      <c r="AQ168" s="254"/>
      <c r="AR168" s="253"/>
      <c r="AS168" s="254"/>
      <c r="AT168" s="253"/>
      <c r="AU168" s="254"/>
      <c r="AV168" s="253"/>
      <c r="AW168" s="254"/>
      <c r="AX168" s="253"/>
      <c r="AY168" s="254"/>
      <c r="AZ168" s="253"/>
      <c r="BA168" s="254"/>
      <c r="BB168" s="253"/>
      <c r="BC168" s="269"/>
      <c r="BD168" s="181">
        <v>0</v>
      </c>
      <c r="BE168" s="182"/>
      <c r="BF168" s="182"/>
      <c r="BG168" s="182"/>
      <c r="BH168" s="182"/>
      <c r="BI168" s="183"/>
      <c r="BJ168" s="37"/>
      <c r="BK168" s="37"/>
    </row>
    <row r="169" spans="1:63" ht="72" customHeight="1" x14ac:dyDescent="0.2">
      <c r="A169" s="44"/>
      <c r="B169" s="222" t="s">
        <v>343</v>
      </c>
      <c r="C169" s="223"/>
      <c r="D169" s="223"/>
      <c r="E169" s="223"/>
      <c r="F169" s="223"/>
      <c r="G169" s="223"/>
      <c r="H169" s="223"/>
      <c r="I169" s="223"/>
      <c r="J169" s="223"/>
      <c r="K169" s="223"/>
      <c r="L169" s="223"/>
      <c r="M169" s="223"/>
      <c r="N169" s="223"/>
      <c r="O169" s="223"/>
      <c r="P169" s="223"/>
      <c r="Q169" s="223"/>
      <c r="R169" s="223"/>
      <c r="S169" s="223"/>
      <c r="T169" s="224"/>
      <c r="U169" s="60" t="s">
        <v>322</v>
      </c>
      <c r="V169" s="61"/>
      <c r="W169" s="61"/>
      <c r="X169" s="61"/>
      <c r="Y169" s="61"/>
      <c r="Z169" s="62"/>
      <c r="AA169" s="94">
        <v>0</v>
      </c>
      <c r="AB169" s="95"/>
      <c r="AC169" s="95"/>
      <c r="AD169" s="95"/>
      <c r="AE169" s="96"/>
      <c r="AF169" s="225"/>
      <c r="AG169" s="226"/>
      <c r="AH169" s="225"/>
      <c r="AI169" s="226"/>
      <c r="AJ169" s="216"/>
      <c r="AK169" s="217"/>
      <c r="AL169" s="216"/>
      <c r="AM169" s="217"/>
      <c r="AN169" s="216"/>
      <c r="AO169" s="217"/>
      <c r="AP169" s="216"/>
      <c r="AQ169" s="217"/>
      <c r="AR169" s="216"/>
      <c r="AS169" s="217"/>
      <c r="AT169" s="216"/>
      <c r="AU169" s="217"/>
      <c r="AV169" s="216"/>
      <c r="AW169" s="217"/>
      <c r="AX169" s="216"/>
      <c r="AY169" s="217"/>
      <c r="AZ169" s="216"/>
      <c r="BA169" s="217"/>
      <c r="BB169" s="216"/>
      <c r="BC169" s="227"/>
      <c r="BD169" s="178">
        <v>0</v>
      </c>
      <c r="BE169" s="179"/>
      <c r="BF169" s="179"/>
      <c r="BG169" s="179"/>
      <c r="BH169" s="179"/>
      <c r="BI169" s="180"/>
      <c r="BJ169" s="37"/>
      <c r="BK169" s="37"/>
    </row>
    <row r="170" spans="1:63" ht="72" customHeight="1" x14ac:dyDescent="0.2">
      <c r="A170" s="44"/>
      <c r="B170" s="234" t="s">
        <v>344</v>
      </c>
      <c r="C170" s="235"/>
      <c r="D170" s="235"/>
      <c r="E170" s="235"/>
      <c r="F170" s="235"/>
      <c r="G170" s="235"/>
      <c r="H170" s="235"/>
      <c r="I170" s="235"/>
      <c r="J170" s="235"/>
      <c r="K170" s="235"/>
      <c r="L170" s="235"/>
      <c r="M170" s="235"/>
      <c r="N170" s="235"/>
      <c r="O170" s="235"/>
      <c r="P170" s="235"/>
      <c r="Q170" s="235"/>
      <c r="R170" s="235"/>
      <c r="S170" s="235"/>
      <c r="T170" s="236"/>
      <c r="U170" s="83" t="s">
        <v>323</v>
      </c>
      <c r="V170" s="84"/>
      <c r="W170" s="84"/>
      <c r="X170" s="84"/>
      <c r="Y170" s="84"/>
      <c r="Z170" s="85"/>
      <c r="AA170" s="86">
        <v>2.2568540556836072E-2</v>
      </c>
      <c r="AB170" s="87"/>
      <c r="AC170" s="87"/>
      <c r="AD170" s="87"/>
      <c r="AE170" s="88"/>
      <c r="AF170" s="237"/>
      <c r="AG170" s="238"/>
      <c r="AH170" s="237"/>
      <c r="AI170" s="238"/>
      <c r="AJ170" s="253"/>
      <c r="AK170" s="254"/>
      <c r="AL170" s="253"/>
      <c r="AM170" s="254"/>
      <c r="AN170" s="253"/>
      <c r="AO170" s="254"/>
      <c r="AP170" s="253"/>
      <c r="AQ170" s="254"/>
      <c r="AR170" s="253"/>
      <c r="AS170" s="254"/>
      <c r="AT170" s="253"/>
      <c r="AU170" s="254"/>
      <c r="AV170" s="253"/>
      <c r="AW170" s="254"/>
      <c r="AX170" s="253"/>
      <c r="AY170" s="254"/>
      <c r="AZ170" s="253"/>
      <c r="BA170" s="254"/>
      <c r="BB170" s="253"/>
      <c r="BC170" s="269"/>
      <c r="BD170" s="97">
        <v>0</v>
      </c>
      <c r="BE170" s="98"/>
      <c r="BF170" s="98"/>
      <c r="BG170" s="98"/>
      <c r="BH170" s="98"/>
      <c r="BI170" s="99"/>
      <c r="BJ170" s="37"/>
      <c r="BK170" s="37"/>
    </row>
    <row r="171" spans="1:63" ht="72" customHeight="1" x14ac:dyDescent="0.2">
      <c r="A171" s="44"/>
      <c r="B171" s="222" t="s">
        <v>345</v>
      </c>
      <c r="C171" s="223"/>
      <c r="D171" s="223"/>
      <c r="E171" s="223"/>
      <c r="F171" s="223"/>
      <c r="G171" s="223"/>
      <c r="H171" s="223"/>
      <c r="I171" s="223"/>
      <c r="J171" s="223"/>
      <c r="K171" s="223"/>
      <c r="L171" s="223"/>
      <c r="M171" s="223"/>
      <c r="N171" s="223"/>
      <c r="O171" s="223"/>
      <c r="P171" s="223"/>
      <c r="Q171" s="223"/>
      <c r="R171" s="223"/>
      <c r="S171" s="223"/>
      <c r="T171" s="224"/>
      <c r="U171" s="60" t="s">
        <v>324</v>
      </c>
      <c r="V171" s="61"/>
      <c r="W171" s="61"/>
      <c r="X171" s="61"/>
      <c r="Y171" s="61"/>
      <c r="Z171" s="62"/>
      <c r="AA171" s="94">
        <v>2.1315119106759293E-2</v>
      </c>
      <c r="AB171" s="95"/>
      <c r="AC171" s="95"/>
      <c r="AD171" s="95"/>
      <c r="AE171" s="96"/>
      <c r="AF171" s="225"/>
      <c r="AG171" s="226"/>
      <c r="AH171" s="225"/>
      <c r="AI171" s="226"/>
      <c r="AJ171" s="216"/>
      <c r="AK171" s="217"/>
      <c r="AL171" s="216"/>
      <c r="AM171" s="217"/>
      <c r="AN171" s="216"/>
      <c r="AO171" s="217"/>
      <c r="AP171" s="216"/>
      <c r="AQ171" s="217"/>
      <c r="AR171" s="216"/>
      <c r="AS171" s="217"/>
      <c r="AT171" s="216"/>
      <c r="AU171" s="217"/>
      <c r="AV171" s="216"/>
      <c r="AW171" s="217"/>
      <c r="AX171" s="216"/>
      <c r="AY171" s="217"/>
      <c r="AZ171" s="216"/>
      <c r="BA171" s="217"/>
      <c r="BB171" s="216"/>
      <c r="BC171" s="227"/>
      <c r="BD171" s="231">
        <v>0</v>
      </c>
      <c r="BE171" s="232"/>
      <c r="BF171" s="232"/>
      <c r="BG171" s="232"/>
      <c r="BH171" s="232"/>
      <c r="BI171" s="233"/>
      <c r="BJ171" s="37"/>
      <c r="BK171" s="37"/>
    </row>
    <row r="172" spans="1:63" ht="54" customHeight="1" x14ac:dyDescent="0.2">
      <c r="A172" s="44"/>
      <c r="B172" s="234" t="s">
        <v>346</v>
      </c>
      <c r="C172" s="235"/>
      <c r="D172" s="235"/>
      <c r="E172" s="235"/>
      <c r="F172" s="235"/>
      <c r="G172" s="235"/>
      <c r="H172" s="235"/>
      <c r="I172" s="235"/>
      <c r="J172" s="235"/>
      <c r="K172" s="235"/>
      <c r="L172" s="235"/>
      <c r="M172" s="235"/>
      <c r="N172" s="235"/>
      <c r="O172" s="235"/>
      <c r="P172" s="235"/>
      <c r="Q172" s="235"/>
      <c r="R172" s="235"/>
      <c r="S172" s="235"/>
      <c r="T172" s="236"/>
      <c r="U172" s="83" t="s">
        <v>325</v>
      </c>
      <c r="V172" s="84"/>
      <c r="W172" s="84"/>
      <c r="X172" s="84"/>
      <c r="Y172" s="84"/>
      <c r="Z172" s="85"/>
      <c r="AA172" s="86">
        <v>1.6736084852788463E-2</v>
      </c>
      <c r="AB172" s="87"/>
      <c r="AC172" s="87"/>
      <c r="AD172" s="87"/>
      <c r="AE172" s="88"/>
      <c r="AF172" s="237"/>
      <c r="AG172" s="238"/>
      <c r="AH172" s="237"/>
      <c r="AI172" s="238"/>
      <c r="AJ172" s="253"/>
      <c r="AK172" s="254"/>
      <c r="AL172" s="253"/>
      <c r="AM172" s="254"/>
      <c r="AN172" s="253"/>
      <c r="AO172" s="254"/>
      <c r="AP172" s="253"/>
      <c r="AQ172" s="254"/>
      <c r="AR172" s="253"/>
      <c r="AS172" s="254"/>
      <c r="AT172" s="253"/>
      <c r="AU172" s="254"/>
      <c r="AV172" s="253"/>
      <c r="AW172" s="254"/>
      <c r="AX172" s="253"/>
      <c r="AY172" s="254"/>
      <c r="AZ172" s="253"/>
      <c r="BA172" s="254"/>
      <c r="BB172" s="253"/>
      <c r="BC172" s="269"/>
      <c r="BD172" s="97">
        <v>0</v>
      </c>
      <c r="BE172" s="98"/>
      <c r="BF172" s="98"/>
      <c r="BG172" s="98"/>
      <c r="BH172" s="98"/>
      <c r="BI172" s="99"/>
      <c r="BJ172" s="37"/>
      <c r="BK172" s="37"/>
    </row>
    <row r="173" spans="1:63" ht="71.25" customHeight="1" x14ac:dyDescent="0.2">
      <c r="A173" s="44"/>
      <c r="B173" s="222" t="s">
        <v>745</v>
      </c>
      <c r="C173" s="223"/>
      <c r="D173" s="223"/>
      <c r="E173" s="223"/>
      <c r="F173" s="223"/>
      <c r="G173" s="223"/>
      <c r="H173" s="223"/>
      <c r="I173" s="223"/>
      <c r="J173" s="223"/>
      <c r="K173" s="223"/>
      <c r="L173" s="223"/>
      <c r="M173" s="223"/>
      <c r="N173" s="223"/>
      <c r="O173" s="223"/>
      <c r="P173" s="223"/>
      <c r="Q173" s="223"/>
      <c r="R173" s="223"/>
      <c r="S173" s="223"/>
      <c r="T173" s="224"/>
      <c r="U173" s="60" t="s">
        <v>326</v>
      </c>
      <c r="V173" s="61"/>
      <c r="W173" s="61"/>
      <c r="X173" s="61"/>
      <c r="Y173" s="61"/>
      <c r="Z173" s="62"/>
      <c r="AA173" s="94">
        <v>2.9856643095742798E-2</v>
      </c>
      <c r="AB173" s="95"/>
      <c r="AC173" s="95"/>
      <c r="AD173" s="95"/>
      <c r="AE173" s="96"/>
      <c r="AF173" s="225"/>
      <c r="AG173" s="226"/>
      <c r="AH173" s="225"/>
      <c r="AI173" s="226"/>
      <c r="AJ173" s="216"/>
      <c r="AK173" s="217"/>
      <c r="AL173" s="216"/>
      <c r="AM173" s="217"/>
      <c r="AN173" s="216"/>
      <c r="AO173" s="217"/>
      <c r="AP173" s="216"/>
      <c r="AQ173" s="217"/>
      <c r="AR173" s="216"/>
      <c r="AS173" s="217"/>
      <c r="AT173" s="216"/>
      <c r="AU173" s="217"/>
      <c r="AV173" s="216"/>
      <c r="AW173" s="217"/>
      <c r="AX173" s="216"/>
      <c r="AY173" s="217"/>
      <c r="AZ173" s="216"/>
      <c r="BA173" s="217"/>
      <c r="BB173" s="216"/>
      <c r="BC173" s="227"/>
      <c r="BD173" s="178">
        <v>0</v>
      </c>
      <c r="BE173" s="179"/>
      <c r="BF173" s="179"/>
      <c r="BG173" s="179"/>
      <c r="BH173" s="179"/>
      <c r="BI173" s="180"/>
      <c r="BJ173" s="37"/>
      <c r="BK173" s="37"/>
    </row>
    <row r="174" spans="1:63" ht="71.25" customHeight="1" x14ac:dyDescent="0.2">
      <c r="A174" s="44"/>
      <c r="B174" s="234" t="s">
        <v>783</v>
      </c>
      <c r="C174" s="235"/>
      <c r="D174" s="235"/>
      <c r="E174" s="235"/>
      <c r="F174" s="235"/>
      <c r="G174" s="235"/>
      <c r="H174" s="235"/>
      <c r="I174" s="235"/>
      <c r="J174" s="235"/>
      <c r="K174" s="235"/>
      <c r="L174" s="235"/>
      <c r="M174" s="235"/>
      <c r="N174" s="235"/>
      <c r="O174" s="235"/>
      <c r="P174" s="235"/>
      <c r="Q174" s="235"/>
      <c r="R174" s="235"/>
      <c r="S174" s="235"/>
      <c r="T174" s="236"/>
      <c r="U174" s="83" t="s">
        <v>327</v>
      </c>
      <c r="V174" s="84"/>
      <c r="W174" s="84"/>
      <c r="X174" s="84"/>
      <c r="Y174" s="84"/>
      <c r="Z174" s="85"/>
      <c r="AA174" s="86">
        <v>1.2641645656609062E-2</v>
      </c>
      <c r="AB174" s="87"/>
      <c r="AC174" s="87"/>
      <c r="AD174" s="87"/>
      <c r="AE174" s="88"/>
      <c r="AF174" s="314">
        <v>1</v>
      </c>
      <c r="AG174" s="351"/>
      <c r="AH174" s="351"/>
      <c r="AI174" s="351"/>
      <c r="AJ174" s="351"/>
      <c r="AK174" s="315"/>
      <c r="AL174" s="253"/>
      <c r="AM174" s="254"/>
      <c r="AN174" s="253"/>
      <c r="AO174" s="254"/>
      <c r="AP174" s="253"/>
      <c r="AQ174" s="254"/>
      <c r="AR174" s="253"/>
      <c r="AS174" s="254"/>
      <c r="AT174" s="253"/>
      <c r="AU174" s="254"/>
      <c r="AV174" s="253"/>
      <c r="AW174" s="254"/>
      <c r="AX174" s="253"/>
      <c r="AY174" s="254"/>
      <c r="AZ174" s="253"/>
      <c r="BA174" s="254"/>
      <c r="BB174" s="253"/>
      <c r="BC174" s="269"/>
      <c r="BD174" s="181">
        <v>2222889.41</v>
      </c>
      <c r="BE174" s="182"/>
      <c r="BF174" s="182"/>
      <c r="BG174" s="182"/>
      <c r="BH174" s="182"/>
      <c r="BI174" s="183"/>
      <c r="BJ174" s="37"/>
      <c r="BK174" s="37"/>
    </row>
    <row r="175" spans="1:63" ht="71.25" customHeight="1" x14ac:dyDescent="0.2">
      <c r="A175" s="44"/>
      <c r="B175" s="222" t="s">
        <v>784</v>
      </c>
      <c r="C175" s="223"/>
      <c r="D175" s="223"/>
      <c r="E175" s="223"/>
      <c r="F175" s="223"/>
      <c r="G175" s="223"/>
      <c r="H175" s="223"/>
      <c r="I175" s="223"/>
      <c r="J175" s="223"/>
      <c r="K175" s="223"/>
      <c r="L175" s="223"/>
      <c r="M175" s="223"/>
      <c r="N175" s="223"/>
      <c r="O175" s="223"/>
      <c r="P175" s="223"/>
      <c r="Q175" s="223"/>
      <c r="R175" s="223"/>
      <c r="S175" s="223"/>
      <c r="T175" s="224"/>
      <c r="U175" s="60" t="s">
        <v>328</v>
      </c>
      <c r="V175" s="61"/>
      <c r="W175" s="61"/>
      <c r="X175" s="61"/>
      <c r="Y175" s="61"/>
      <c r="Z175" s="62"/>
      <c r="AA175" s="94">
        <v>1.2641645656609062E-2</v>
      </c>
      <c r="AB175" s="95"/>
      <c r="AC175" s="95"/>
      <c r="AD175" s="95"/>
      <c r="AE175" s="96"/>
      <c r="AF175" s="196">
        <v>1</v>
      </c>
      <c r="AG175" s="197"/>
      <c r="AH175" s="197"/>
      <c r="AI175" s="197"/>
      <c r="AJ175" s="197"/>
      <c r="AK175" s="198"/>
      <c r="AL175" s="216"/>
      <c r="AM175" s="217"/>
      <c r="AN175" s="216"/>
      <c r="AO175" s="217"/>
      <c r="AP175" s="216"/>
      <c r="AQ175" s="217"/>
      <c r="AR175" s="216"/>
      <c r="AS175" s="217"/>
      <c r="AT175" s="216"/>
      <c r="AU175" s="217"/>
      <c r="AV175" s="216"/>
      <c r="AW175" s="217"/>
      <c r="AX175" s="216"/>
      <c r="AY175" s="217"/>
      <c r="AZ175" s="216"/>
      <c r="BA175" s="217"/>
      <c r="BB175" s="216"/>
      <c r="BC175" s="227"/>
      <c r="BD175" s="178">
        <v>2222889.41</v>
      </c>
      <c r="BE175" s="179"/>
      <c r="BF175" s="179"/>
      <c r="BG175" s="179"/>
      <c r="BH175" s="179"/>
      <c r="BI175" s="180"/>
      <c r="BJ175" s="37"/>
      <c r="BK175" s="37"/>
    </row>
    <row r="176" spans="1:63" ht="71.25" customHeight="1" x14ac:dyDescent="0.2">
      <c r="A176" s="44"/>
      <c r="B176" s="234" t="s">
        <v>785</v>
      </c>
      <c r="C176" s="235"/>
      <c r="D176" s="235"/>
      <c r="E176" s="235"/>
      <c r="F176" s="235"/>
      <c r="G176" s="235"/>
      <c r="H176" s="235"/>
      <c r="I176" s="235"/>
      <c r="J176" s="235"/>
      <c r="K176" s="235"/>
      <c r="L176" s="235"/>
      <c r="M176" s="235"/>
      <c r="N176" s="235"/>
      <c r="O176" s="235"/>
      <c r="P176" s="235"/>
      <c r="Q176" s="235"/>
      <c r="R176" s="235"/>
      <c r="S176" s="235"/>
      <c r="T176" s="236"/>
      <c r="U176" s="83" t="s">
        <v>329</v>
      </c>
      <c r="V176" s="84"/>
      <c r="W176" s="84"/>
      <c r="X176" s="84"/>
      <c r="Y176" s="84"/>
      <c r="Z176" s="85"/>
      <c r="AA176" s="86">
        <v>4.7557812416201065E-2</v>
      </c>
      <c r="AB176" s="87"/>
      <c r="AC176" s="87"/>
      <c r="AD176" s="87"/>
      <c r="AE176" s="88"/>
      <c r="AF176" s="314">
        <v>1</v>
      </c>
      <c r="AG176" s="351"/>
      <c r="AH176" s="351"/>
      <c r="AI176" s="351"/>
      <c r="AJ176" s="351"/>
      <c r="AK176" s="315"/>
      <c r="AL176" s="253"/>
      <c r="AM176" s="254"/>
      <c r="AN176" s="253"/>
      <c r="AO176" s="254"/>
      <c r="AP176" s="253"/>
      <c r="AQ176" s="254"/>
      <c r="AR176" s="253"/>
      <c r="AS176" s="254"/>
      <c r="AT176" s="253"/>
      <c r="AU176" s="254"/>
      <c r="AV176" s="253"/>
      <c r="AW176" s="254"/>
      <c r="AX176" s="253"/>
      <c r="AY176" s="254"/>
      <c r="AZ176" s="253"/>
      <c r="BA176" s="254"/>
      <c r="BB176" s="253"/>
      <c r="BC176" s="269"/>
      <c r="BD176" s="181">
        <v>4580592.9400000004</v>
      </c>
      <c r="BE176" s="182"/>
      <c r="BF176" s="182"/>
      <c r="BG176" s="182"/>
      <c r="BH176" s="182"/>
      <c r="BI176" s="183"/>
      <c r="BJ176" s="37"/>
      <c r="BK176" s="37"/>
    </row>
    <row r="177" spans="1:63" ht="71.25" customHeight="1" x14ac:dyDescent="0.2">
      <c r="A177" s="44"/>
      <c r="B177" s="222" t="s">
        <v>786</v>
      </c>
      <c r="C177" s="223"/>
      <c r="D177" s="223"/>
      <c r="E177" s="223"/>
      <c r="F177" s="223"/>
      <c r="G177" s="223"/>
      <c r="H177" s="223"/>
      <c r="I177" s="223"/>
      <c r="J177" s="223"/>
      <c r="K177" s="223"/>
      <c r="L177" s="223"/>
      <c r="M177" s="223"/>
      <c r="N177" s="223"/>
      <c r="O177" s="223"/>
      <c r="P177" s="223"/>
      <c r="Q177" s="223"/>
      <c r="R177" s="223"/>
      <c r="S177" s="223"/>
      <c r="T177" s="224"/>
      <c r="U177" s="60" t="s">
        <v>330</v>
      </c>
      <c r="V177" s="61"/>
      <c r="W177" s="61"/>
      <c r="X177" s="61"/>
      <c r="Y177" s="61"/>
      <c r="Z177" s="62"/>
      <c r="AA177" s="94">
        <v>1.2066675911460203E-2</v>
      </c>
      <c r="AB177" s="95"/>
      <c r="AC177" s="95"/>
      <c r="AD177" s="95"/>
      <c r="AE177" s="96"/>
      <c r="AF177" s="225"/>
      <c r="AG177" s="226"/>
      <c r="AH177" s="225"/>
      <c r="AI177" s="226"/>
      <c r="AJ177" s="216"/>
      <c r="AK177" s="217"/>
      <c r="AL177" s="216"/>
      <c r="AM177" s="217"/>
      <c r="AN177" s="216"/>
      <c r="AO177" s="217"/>
      <c r="AP177" s="216"/>
      <c r="AQ177" s="217"/>
      <c r="AR177" s="199">
        <v>1</v>
      </c>
      <c r="AS177" s="200"/>
      <c r="AT177" s="200"/>
      <c r="AU177" s="200"/>
      <c r="AV177" s="200"/>
      <c r="AW177" s="201"/>
      <c r="AX177" s="216"/>
      <c r="AY177" s="217"/>
      <c r="AZ177" s="216"/>
      <c r="BA177" s="217"/>
      <c r="BB177" s="216"/>
      <c r="BC177" s="227"/>
      <c r="BD177" s="178">
        <v>1496865.88</v>
      </c>
      <c r="BE177" s="179"/>
      <c r="BF177" s="179"/>
      <c r="BG177" s="179"/>
      <c r="BH177" s="179"/>
      <c r="BI177" s="180"/>
      <c r="BJ177" s="37"/>
      <c r="BK177" s="37"/>
    </row>
    <row r="178" spans="1:63" ht="71.25" customHeight="1" x14ac:dyDescent="0.2">
      <c r="A178" s="44"/>
      <c r="B178" s="234" t="s">
        <v>787</v>
      </c>
      <c r="C178" s="235"/>
      <c r="D178" s="235"/>
      <c r="E178" s="235"/>
      <c r="F178" s="235"/>
      <c r="G178" s="235"/>
      <c r="H178" s="235"/>
      <c r="I178" s="235"/>
      <c r="J178" s="235"/>
      <c r="K178" s="235"/>
      <c r="L178" s="235"/>
      <c r="M178" s="235"/>
      <c r="N178" s="235"/>
      <c r="O178" s="235"/>
      <c r="P178" s="235"/>
      <c r="Q178" s="235"/>
      <c r="R178" s="235"/>
      <c r="S178" s="235"/>
      <c r="T178" s="236"/>
      <c r="U178" s="83" t="s">
        <v>331</v>
      </c>
      <c r="V178" s="84"/>
      <c r="W178" s="84"/>
      <c r="X178" s="84"/>
      <c r="Y178" s="84"/>
      <c r="Z178" s="85"/>
      <c r="AA178" s="86">
        <v>1.077027355358799E-2</v>
      </c>
      <c r="AB178" s="87"/>
      <c r="AC178" s="87"/>
      <c r="AD178" s="87"/>
      <c r="AE178" s="88"/>
      <c r="AF178" s="237"/>
      <c r="AG178" s="238"/>
      <c r="AH178" s="237"/>
      <c r="AI178" s="238"/>
      <c r="AJ178" s="253"/>
      <c r="AK178" s="254"/>
      <c r="AL178" s="253"/>
      <c r="AM178" s="254"/>
      <c r="AN178" s="253"/>
      <c r="AO178" s="254"/>
      <c r="AP178" s="253"/>
      <c r="AQ178" s="254"/>
      <c r="AR178" s="253"/>
      <c r="AS178" s="254"/>
      <c r="AT178" s="253"/>
      <c r="AU178" s="254"/>
      <c r="AV178" s="253"/>
      <c r="AW178" s="254"/>
      <c r="AX178" s="327">
        <v>1</v>
      </c>
      <c r="AY178" s="328"/>
      <c r="AZ178" s="328"/>
      <c r="BA178" s="328"/>
      <c r="BB178" s="328"/>
      <c r="BC178" s="329"/>
      <c r="BD178" s="181">
        <v>1206456.47</v>
      </c>
      <c r="BE178" s="182"/>
      <c r="BF178" s="182"/>
      <c r="BG178" s="182"/>
      <c r="BH178" s="182"/>
      <c r="BI178" s="183"/>
      <c r="BJ178" s="37"/>
      <c r="BK178" s="37"/>
    </row>
    <row r="179" spans="1:63" ht="71.25" customHeight="1" x14ac:dyDescent="0.2">
      <c r="A179" s="44"/>
      <c r="B179" s="222" t="s">
        <v>788</v>
      </c>
      <c r="C179" s="223"/>
      <c r="D179" s="223"/>
      <c r="E179" s="223"/>
      <c r="F179" s="223"/>
      <c r="G179" s="223"/>
      <c r="H179" s="223"/>
      <c r="I179" s="223"/>
      <c r="J179" s="223"/>
      <c r="K179" s="223"/>
      <c r="L179" s="223"/>
      <c r="M179" s="223"/>
      <c r="N179" s="223"/>
      <c r="O179" s="223"/>
      <c r="P179" s="223"/>
      <c r="Q179" s="223"/>
      <c r="R179" s="223"/>
      <c r="S179" s="223"/>
      <c r="T179" s="224"/>
      <c r="U179" s="60" t="s">
        <v>332</v>
      </c>
      <c r="V179" s="61"/>
      <c r="W179" s="61"/>
      <c r="X179" s="61"/>
      <c r="Y179" s="61"/>
      <c r="Z179" s="62"/>
      <c r="AA179" s="94">
        <v>2.718554416510578E-3</v>
      </c>
      <c r="AB179" s="95"/>
      <c r="AC179" s="95"/>
      <c r="AD179" s="95"/>
      <c r="AE179" s="96"/>
      <c r="AF179" s="225"/>
      <c r="AG179" s="226"/>
      <c r="AH179" s="225"/>
      <c r="AI179" s="226"/>
      <c r="AJ179" s="216"/>
      <c r="AK179" s="217"/>
      <c r="AL179" s="216"/>
      <c r="AM179" s="217"/>
      <c r="AN179" s="216"/>
      <c r="AO179" s="217"/>
      <c r="AP179" s="216"/>
      <c r="AQ179" s="217"/>
      <c r="AR179" s="216"/>
      <c r="AS179" s="217"/>
      <c r="AT179" s="216"/>
      <c r="AU179" s="217"/>
      <c r="AV179" s="216"/>
      <c r="AW179" s="217"/>
      <c r="AX179" s="216"/>
      <c r="AY179" s="217"/>
      <c r="AZ179" s="216"/>
      <c r="BA179" s="217"/>
      <c r="BB179" s="216"/>
      <c r="BC179" s="227"/>
      <c r="BD179" s="178" t="s">
        <v>976</v>
      </c>
      <c r="BE179" s="179"/>
      <c r="BF179" s="179"/>
      <c r="BG179" s="179"/>
      <c r="BH179" s="179"/>
      <c r="BI179" s="180"/>
      <c r="BJ179" s="37"/>
      <c r="BK179" s="37"/>
    </row>
    <row r="180" spans="1:63" ht="71.25" customHeight="1" x14ac:dyDescent="0.2">
      <c r="A180" s="44"/>
      <c r="B180" s="234" t="s">
        <v>789</v>
      </c>
      <c r="C180" s="235"/>
      <c r="D180" s="235"/>
      <c r="E180" s="235"/>
      <c r="F180" s="235"/>
      <c r="G180" s="235"/>
      <c r="H180" s="235"/>
      <c r="I180" s="235"/>
      <c r="J180" s="235"/>
      <c r="K180" s="235"/>
      <c r="L180" s="235"/>
      <c r="M180" s="235"/>
      <c r="N180" s="235"/>
      <c r="O180" s="235"/>
      <c r="P180" s="235"/>
      <c r="Q180" s="235"/>
      <c r="R180" s="235"/>
      <c r="S180" s="235"/>
      <c r="T180" s="236"/>
      <c r="U180" s="83" t="s">
        <v>333</v>
      </c>
      <c r="V180" s="84"/>
      <c r="W180" s="84"/>
      <c r="X180" s="84"/>
      <c r="Y180" s="84"/>
      <c r="Z180" s="85"/>
      <c r="AA180" s="86">
        <v>4.5025151583736088E-3</v>
      </c>
      <c r="AB180" s="87"/>
      <c r="AC180" s="87"/>
      <c r="AD180" s="87"/>
      <c r="AE180" s="88"/>
      <c r="AF180" s="237"/>
      <c r="AG180" s="238"/>
      <c r="AH180" s="237"/>
      <c r="AI180" s="238"/>
      <c r="AJ180" s="253"/>
      <c r="AK180" s="254"/>
      <c r="AL180" s="253"/>
      <c r="AM180" s="254"/>
      <c r="AN180" s="253"/>
      <c r="AO180" s="254"/>
      <c r="AP180" s="253"/>
      <c r="AQ180" s="254"/>
      <c r="AR180" s="253"/>
      <c r="AS180" s="254"/>
      <c r="AT180" s="253"/>
      <c r="AU180" s="254"/>
      <c r="AV180" s="253"/>
      <c r="AW180" s="254"/>
      <c r="AX180" s="327">
        <v>1</v>
      </c>
      <c r="AY180" s="328"/>
      <c r="AZ180" s="328"/>
      <c r="BA180" s="328"/>
      <c r="BB180" s="328"/>
      <c r="BC180" s="329"/>
      <c r="BD180" s="181">
        <v>698240</v>
      </c>
      <c r="BE180" s="182"/>
      <c r="BF180" s="182"/>
      <c r="BG180" s="182"/>
      <c r="BH180" s="182"/>
      <c r="BI180" s="183"/>
      <c r="BJ180" s="37"/>
      <c r="BK180" s="37"/>
    </row>
    <row r="181" spans="1:63" ht="71.25" customHeight="1" x14ac:dyDescent="0.2">
      <c r="A181" s="44"/>
      <c r="B181" s="222" t="s">
        <v>790</v>
      </c>
      <c r="C181" s="223"/>
      <c r="D181" s="223"/>
      <c r="E181" s="223"/>
      <c r="F181" s="223"/>
      <c r="G181" s="223"/>
      <c r="H181" s="223"/>
      <c r="I181" s="223"/>
      <c r="J181" s="223"/>
      <c r="K181" s="223"/>
      <c r="L181" s="223"/>
      <c r="M181" s="223"/>
      <c r="N181" s="223"/>
      <c r="O181" s="223"/>
      <c r="P181" s="223"/>
      <c r="Q181" s="223"/>
      <c r="R181" s="223"/>
      <c r="S181" s="223"/>
      <c r="T181" s="224"/>
      <c r="U181" s="60" t="s">
        <v>334</v>
      </c>
      <c r="V181" s="61"/>
      <c r="W181" s="61"/>
      <c r="X181" s="61"/>
      <c r="Y181" s="61"/>
      <c r="Z181" s="62"/>
      <c r="AA181" s="94">
        <v>1.9641266790561919E-2</v>
      </c>
      <c r="AB181" s="95"/>
      <c r="AC181" s="95"/>
      <c r="AD181" s="95"/>
      <c r="AE181" s="96"/>
      <c r="AF181" s="225"/>
      <c r="AG181" s="226"/>
      <c r="AH181" s="225"/>
      <c r="AI181" s="226"/>
      <c r="AJ181" s="216"/>
      <c r="AK181" s="217"/>
      <c r="AL181" s="216">
        <v>1</v>
      </c>
      <c r="AM181" s="217"/>
      <c r="AN181" s="216"/>
      <c r="AO181" s="217"/>
      <c r="AP181" s="216"/>
      <c r="AQ181" s="217"/>
      <c r="AR181" s="216"/>
      <c r="AS181" s="217"/>
      <c r="AT181" s="216"/>
      <c r="AU181" s="217"/>
      <c r="AV181" s="216"/>
      <c r="AW181" s="217"/>
      <c r="AX181" s="216"/>
      <c r="AY181" s="217"/>
      <c r="AZ181" s="216"/>
      <c r="BA181" s="217"/>
      <c r="BB181" s="216"/>
      <c r="BC181" s="227"/>
      <c r="BD181" s="178">
        <v>1698955.29</v>
      </c>
      <c r="BE181" s="179"/>
      <c r="BF181" s="179"/>
      <c r="BG181" s="179"/>
      <c r="BH181" s="179"/>
      <c r="BI181" s="180"/>
      <c r="BJ181" s="37"/>
      <c r="BK181" s="37"/>
    </row>
    <row r="182" spans="1:63" ht="88.5" customHeight="1" x14ac:dyDescent="0.2">
      <c r="A182" s="44"/>
      <c r="B182" s="234" t="s">
        <v>791</v>
      </c>
      <c r="C182" s="235"/>
      <c r="D182" s="235"/>
      <c r="E182" s="235"/>
      <c r="F182" s="235"/>
      <c r="G182" s="235"/>
      <c r="H182" s="235"/>
      <c r="I182" s="235"/>
      <c r="J182" s="235"/>
      <c r="K182" s="235"/>
      <c r="L182" s="235"/>
      <c r="M182" s="235"/>
      <c r="N182" s="235"/>
      <c r="O182" s="235"/>
      <c r="P182" s="235"/>
      <c r="Q182" s="235"/>
      <c r="R182" s="235"/>
      <c r="S182" s="235"/>
      <c r="T182" s="236"/>
      <c r="U182" s="83" t="s">
        <v>335</v>
      </c>
      <c r="V182" s="84"/>
      <c r="W182" s="84"/>
      <c r="X182" s="84"/>
      <c r="Y182" s="84"/>
      <c r="Z182" s="85"/>
      <c r="AA182" s="86">
        <v>1.1058367639113416E-2</v>
      </c>
      <c r="AB182" s="87"/>
      <c r="AC182" s="87"/>
      <c r="AD182" s="87"/>
      <c r="AE182" s="88"/>
      <c r="AF182" s="237"/>
      <c r="AG182" s="238"/>
      <c r="AH182" s="237"/>
      <c r="AI182" s="238"/>
      <c r="AJ182" s="253"/>
      <c r="AK182" s="254"/>
      <c r="AL182" s="253"/>
      <c r="AM182" s="254"/>
      <c r="AN182" s="253"/>
      <c r="AO182" s="254"/>
      <c r="AP182" s="253"/>
      <c r="AQ182" s="254"/>
      <c r="AR182" s="253"/>
      <c r="AS182" s="254"/>
      <c r="AT182" s="253"/>
      <c r="AU182" s="254"/>
      <c r="AV182" s="253"/>
      <c r="AW182" s="254"/>
      <c r="AX182" s="253"/>
      <c r="AY182" s="254"/>
      <c r="AZ182" s="253"/>
      <c r="BA182" s="254"/>
      <c r="BB182" s="253"/>
      <c r="BC182" s="269"/>
      <c r="BD182" s="181" t="s">
        <v>976</v>
      </c>
      <c r="BE182" s="182"/>
      <c r="BF182" s="182"/>
      <c r="BG182" s="182"/>
      <c r="BH182" s="182"/>
      <c r="BI182" s="183"/>
      <c r="BJ182" s="37"/>
      <c r="BK182" s="37"/>
    </row>
    <row r="183" spans="1:63" ht="54.75" customHeight="1" x14ac:dyDescent="0.2">
      <c r="A183" s="44"/>
      <c r="B183" s="222" t="s">
        <v>744</v>
      </c>
      <c r="C183" s="223"/>
      <c r="D183" s="223"/>
      <c r="E183" s="223"/>
      <c r="F183" s="223"/>
      <c r="G183" s="223"/>
      <c r="H183" s="223"/>
      <c r="I183" s="223"/>
      <c r="J183" s="223"/>
      <c r="K183" s="223"/>
      <c r="L183" s="223"/>
      <c r="M183" s="223"/>
      <c r="N183" s="223"/>
      <c r="O183" s="223"/>
      <c r="P183" s="223"/>
      <c r="Q183" s="223"/>
      <c r="R183" s="223"/>
      <c r="S183" s="223"/>
      <c r="T183" s="224"/>
      <c r="U183" s="60" t="s">
        <v>336</v>
      </c>
      <c r="V183" s="61"/>
      <c r="W183" s="61"/>
      <c r="X183" s="61"/>
      <c r="Y183" s="61"/>
      <c r="Z183" s="62"/>
      <c r="AA183" s="94">
        <v>2.4525393037698177E-2</v>
      </c>
      <c r="AB183" s="95"/>
      <c r="AC183" s="95"/>
      <c r="AD183" s="95"/>
      <c r="AE183" s="96"/>
      <c r="AF183" s="225">
        <v>1</v>
      </c>
      <c r="AG183" s="226"/>
      <c r="AH183" s="225"/>
      <c r="AI183" s="226"/>
      <c r="AJ183" s="216"/>
      <c r="AK183" s="217"/>
      <c r="AL183" s="216"/>
      <c r="AM183" s="217"/>
      <c r="AN183" s="216"/>
      <c r="AO183" s="217"/>
      <c r="AP183" s="216"/>
      <c r="AQ183" s="217"/>
      <c r="AR183" s="216"/>
      <c r="AS183" s="217"/>
      <c r="AT183" s="216"/>
      <c r="AU183" s="217"/>
      <c r="AV183" s="216"/>
      <c r="AW183" s="217"/>
      <c r="AX183" s="216"/>
      <c r="AY183" s="217"/>
      <c r="AZ183" s="216"/>
      <c r="BA183" s="217"/>
      <c r="BB183" s="216"/>
      <c r="BC183" s="227"/>
      <c r="BD183" s="178">
        <v>654080</v>
      </c>
      <c r="BE183" s="179"/>
      <c r="BF183" s="179"/>
      <c r="BG183" s="179"/>
      <c r="BH183" s="179"/>
      <c r="BI183" s="180"/>
      <c r="BJ183" s="37"/>
      <c r="BK183" s="37"/>
    </row>
    <row r="184" spans="1:63" ht="54.75" customHeight="1" x14ac:dyDescent="0.2">
      <c r="A184" s="44"/>
      <c r="B184" s="234" t="s">
        <v>848</v>
      </c>
      <c r="C184" s="235"/>
      <c r="D184" s="235"/>
      <c r="E184" s="235"/>
      <c r="F184" s="235"/>
      <c r="G184" s="235"/>
      <c r="H184" s="235"/>
      <c r="I184" s="235"/>
      <c r="J184" s="235"/>
      <c r="K184" s="235"/>
      <c r="L184" s="235"/>
      <c r="M184" s="235"/>
      <c r="N184" s="235"/>
      <c r="O184" s="235"/>
      <c r="P184" s="235"/>
      <c r="Q184" s="235"/>
      <c r="R184" s="235"/>
      <c r="S184" s="235"/>
      <c r="T184" s="236"/>
      <c r="U184" s="83" t="s">
        <v>337</v>
      </c>
      <c r="V184" s="84"/>
      <c r="W184" s="84"/>
      <c r="X184" s="84"/>
      <c r="Y184" s="84"/>
      <c r="Z184" s="85"/>
      <c r="AA184" s="86">
        <v>2.6348560516972749E-2</v>
      </c>
      <c r="AB184" s="87"/>
      <c r="AC184" s="87"/>
      <c r="AD184" s="87"/>
      <c r="AE184" s="88"/>
      <c r="AF184" s="237"/>
      <c r="AG184" s="238"/>
      <c r="AH184" s="237">
        <v>2</v>
      </c>
      <c r="AI184" s="238"/>
      <c r="AJ184" s="253"/>
      <c r="AK184" s="254"/>
      <c r="AL184" s="253">
        <v>1</v>
      </c>
      <c r="AM184" s="254"/>
      <c r="AN184" s="253"/>
      <c r="AO184" s="254"/>
      <c r="AP184" s="253"/>
      <c r="AQ184" s="254"/>
      <c r="AR184" s="253"/>
      <c r="AS184" s="254"/>
      <c r="AT184" s="253">
        <v>1</v>
      </c>
      <c r="AU184" s="254"/>
      <c r="AV184" s="253"/>
      <c r="AW184" s="254"/>
      <c r="AX184" s="253"/>
      <c r="AY184" s="254"/>
      <c r="AZ184" s="253">
        <v>1</v>
      </c>
      <c r="BA184" s="254"/>
      <c r="BB184" s="253"/>
      <c r="BC184" s="269"/>
      <c r="BD184" s="97">
        <v>2363386.7599999998</v>
      </c>
      <c r="BE184" s="98"/>
      <c r="BF184" s="98"/>
      <c r="BG184" s="98"/>
      <c r="BH184" s="98"/>
      <c r="BI184" s="99"/>
      <c r="BJ184" s="37"/>
      <c r="BK184" s="37"/>
    </row>
    <row r="185" spans="1:63" ht="54.75" customHeight="1" x14ac:dyDescent="0.2">
      <c r="A185" s="44"/>
      <c r="B185" s="222" t="s">
        <v>746</v>
      </c>
      <c r="C185" s="223"/>
      <c r="D185" s="223"/>
      <c r="E185" s="223"/>
      <c r="F185" s="223"/>
      <c r="G185" s="223"/>
      <c r="H185" s="223"/>
      <c r="I185" s="223"/>
      <c r="J185" s="223"/>
      <c r="K185" s="223"/>
      <c r="L185" s="223"/>
      <c r="M185" s="223"/>
      <c r="N185" s="223"/>
      <c r="O185" s="223"/>
      <c r="P185" s="223"/>
      <c r="Q185" s="223"/>
      <c r="R185" s="223"/>
      <c r="S185" s="223"/>
      <c r="T185" s="224"/>
      <c r="U185" s="60" t="s">
        <v>488</v>
      </c>
      <c r="V185" s="61"/>
      <c r="W185" s="61"/>
      <c r="X185" s="61"/>
      <c r="Y185" s="61"/>
      <c r="Z185" s="62"/>
      <c r="AA185" s="94">
        <v>1.442123688839423E-2</v>
      </c>
      <c r="AB185" s="95"/>
      <c r="AC185" s="95"/>
      <c r="AD185" s="95"/>
      <c r="AE185" s="96"/>
      <c r="AF185" s="225">
        <v>1</v>
      </c>
      <c r="AG185" s="226"/>
      <c r="AH185" s="225"/>
      <c r="AI185" s="226"/>
      <c r="AJ185" s="216"/>
      <c r="AK185" s="217"/>
      <c r="AL185" s="216">
        <v>1</v>
      </c>
      <c r="AM185" s="217"/>
      <c r="AN185" s="216"/>
      <c r="AO185" s="217"/>
      <c r="AP185" s="216"/>
      <c r="AQ185" s="217"/>
      <c r="AR185" s="216">
        <v>1</v>
      </c>
      <c r="AS185" s="217"/>
      <c r="AT185" s="216"/>
      <c r="AU185" s="217"/>
      <c r="AV185" s="216"/>
      <c r="AW185" s="217"/>
      <c r="AX185" s="216"/>
      <c r="AY185" s="217"/>
      <c r="AZ185" s="216"/>
      <c r="BA185" s="217"/>
      <c r="BB185" s="216">
        <v>1</v>
      </c>
      <c r="BC185" s="227"/>
      <c r="BD185" s="231">
        <v>1755169.41</v>
      </c>
      <c r="BE185" s="232"/>
      <c r="BF185" s="232"/>
      <c r="BG185" s="232"/>
      <c r="BH185" s="232"/>
      <c r="BI185" s="233"/>
      <c r="BJ185" s="37"/>
      <c r="BK185" s="37"/>
    </row>
    <row r="186" spans="1:63" ht="35.25" customHeight="1" x14ac:dyDescent="0.2">
      <c r="A186" s="44"/>
      <c r="B186" s="234" t="s">
        <v>769</v>
      </c>
      <c r="C186" s="235"/>
      <c r="D186" s="235"/>
      <c r="E186" s="235"/>
      <c r="F186" s="235"/>
      <c r="G186" s="235"/>
      <c r="H186" s="235"/>
      <c r="I186" s="235"/>
      <c r="J186" s="235"/>
      <c r="K186" s="235"/>
      <c r="L186" s="235"/>
      <c r="M186" s="235"/>
      <c r="N186" s="235"/>
      <c r="O186" s="235"/>
      <c r="P186" s="235"/>
      <c r="Q186" s="235"/>
      <c r="R186" s="235"/>
      <c r="S186" s="235"/>
      <c r="T186" s="236"/>
      <c r="U186" s="83" t="s">
        <v>752</v>
      </c>
      <c r="V186" s="84"/>
      <c r="W186" s="84"/>
      <c r="X186" s="84"/>
      <c r="Y186" s="84"/>
      <c r="Z186" s="85"/>
      <c r="AA186" s="86">
        <v>1.822755974444203E-3</v>
      </c>
      <c r="AB186" s="87"/>
      <c r="AC186" s="87"/>
      <c r="AD186" s="87"/>
      <c r="AE186" s="88"/>
      <c r="AF186" s="237"/>
      <c r="AG186" s="238"/>
      <c r="AH186" s="237"/>
      <c r="AI186" s="238"/>
      <c r="AJ186" s="253">
        <v>1</v>
      </c>
      <c r="AK186" s="254"/>
      <c r="AL186" s="253"/>
      <c r="AM186" s="254"/>
      <c r="AN186" s="253"/>
      <c r="AO186" s="254"/>
      <c r="AP186" s="253"/>
      <c r="AQ186" s="254"/>
      <c r="AR186" s="253"/>
      <c r="AS186" s="254"/>
      <c r="AT186" s="253"/>
      <c r="AU186" s="254"/>
      <c r="AV186" s="253"/>
      <c r="AW186" s="254"/>
      <c r="AX186" s="253"/>
      <c r="AY186" s="254"/>
      <c r="AZ186" s="253"/>
      <c r="BA186" s="254"/>
      <c r="BB186" s="253"/>
      <c r="BC186" s="269"/>
      <c r="BD186" s="97">
        <v>39479.410000000003</v>
      </c>
      <c r="BE186" s="98"/>
      <c r="BF186" s="98"/>
      <c r="BG186" s="98"/>
      <c r="BH186" s="98"/>
      <c r="BI186" s="99"/>
      <c r="BJ186" s="37"/>
      <c r="BK186" s="37"/>
    </row>
    <row r="187" spans="1:63" ht="35.25" customHeight="1" x14ac:dyDescent="0.2">
      <c r="A187" s="44"/>
      <c r="B187" s="222" t="s">
        <v>770</v>
      </c>
      <c r="C187" s="223"/>
      <c r="D187" s="223"/>
      <c r="E187" s="223"/>
      <c r="F187" s="223"/>
      <c r="G187" s="223"/>
      <c r="H187" s="223"/>
      <c r="I187" s="223"/>
      <c r="J187" s="223"/>
      <c r="K187" s="223"/>
      <c r="L187" s="223"/>
      <c r="M187" s="223"/>
      <c r="N187" s="223"/>
      <c r="O187" s="223"/>
      <c r="P187" s="223"/>
      <c r="Q187" s="223"/>
      <c r="R187" s="223"/>
      <c r="S187" s="223"/>
      <c r="T187" s="224"/>
      <c r="U187" s="60" t="s">
        <v>753</v>
      </c>
      <c r="V187" s="61"/>
      <c r="W187" s="61"/>
      <c r="X187" s="61"/>
      <c r="Y187" s="61"/>
      <c r="Z187" s="62"/>
      <c r="AA187" s="94">
        <v>2.5608211310064249E-3</v>
      </c>
      <c r="AB187" s="95"/>
      <c r="AC187" s="95"/>
      <c r="AD187" s="95"/>
      <c r="AE187" s="96"/>
      <c r="AF187" s="225"/>
      <c r="AG187" s="226"/>
      <c r="AH187" s="225"/>
      <c r="AI187" s="226"/>
      <c r="AJ187" s="216"/>
      <c r="AK187" s="217"/>
      <c r="AL187" s="216"/>
      <c r="AM187" s="217"/>
      <c r="AN187" s="216"/>
      <c r="AO187" s="217"/>
      <c r="AP187" s="216"/>
      <c r="AQ187" s="217"/>
      <c r="AR187" s="216"/>
      <c r="AS187" s="217"/>
      <c r="AT187" s="216"/>
      <c r="AU187" s="217"/>
      <c r="AV187" s="216">
        <v>1</v>
      </c>
      <c r="AW187" s="217"/>
      <c r="AX187" s="216"/>
      <c r="AY187" s="217"/>
      <c r="AZ187" s="216"/>
      <c r="BA187" s="217"/>
      <c r="BB187" s="216"/>
      <c r="BC187" s="227"/>
      <c r="BD187" s="231">
        <v>87152.94</v>
      </c>
      <c r="BE187" s="232"/>
      <c r="BF187" s="232"/>
      <c r="BG187" s="232"/>
      <c r="BH187" s="232"/>
      <c r="BI187" s="233"/>
      <c r="BJ187" s="37"/>
      <c r="BK187" s="37"/>
    </row>
    <row r="188" spans="1:63" ht="35.25" customHeight="1" x14ac:dyDescent="0.2">
      <c r="A188" s="44"/>
      <c r="B188" s="234" t="s">
        <v>771</v>
      </c>
      <c r="C188" s="235"/>
      <c r="D188" s="235"/>
      <c r="E188" s="235"/>
      <c r="F188" s="235"/>
      <c r="G188" s="235"/>
      <c r="H188" s="235"/>
      <c r="I188" s="235"/>
      <c r="J188" s="235"/>
      <c r="K188" s="235"/>
      <c r="L188" s="235"/>
      <c r="M188" s="235"/>
      <c r="N188" s="235"/>
      <c r="O188" s="235"/>
      <c r="P188" s="235"/>
      <c r="Q188" s="235"/>
      <c r="R188" s="235"/>
      <c r="S188" s="235"/>
      <c r="T188" s="236"/>
      <c r="U188" s="83" t="s">
        <v>754</v>
      </c>
      <c r="V188" s="84"/>
      <c r="W188" s="84"/>
      <c r="X188" s="84"/>
      <c r="Y188" s="84"/>
      <c r="Z188" s="85"/>
      <c r="AA188" s="86">
        <v>5.1216422173723415E-3</v>
      </c>
      <c r="AB188" s="87"/>
      <c r="AC188" s="87"/>
      <c r="AD188" s="87"/>
      <c r="AE188" s="88"/>
      <c r="AF188" s="237"/>
      <c r="AG188" s="238"/>
      <c r="AH188" s="237"/>
      <c r="AI188" s="238"/>
      <c r="AJ188" s="253"/>
      <c r="AK188" s="254"/>
      <c r="AL188" s="253"/>
      <c r="AM188" s="254"/>
      <c r="AN188" s="253"/>
      <c r="AO188" s="254"/>
      <c r="AP188" s="253">
        <v>1</v>
      </c>
      <c r="AQ188" s="254"/>
      <c r="AR188" s="253"/>
      <c r="AS188" s="254"/>
      <c r="AT188" s="253"/>
      <c r="AU188" s="254"/>
      <c r="AV188" s="253"/>
      <c r="AW188" s="254"/>
      <c r="AX188" s="253"/>
      <c r="AY188" s="254"/>
      <c r="AZ188" s="253"/>
      <c r="BA188" s="254"/>
      <c r="BB188" s="253">
        <v>1</v>
      </c>
      <c r="BC188" s="269"/>
      <c r="BD188" s="97">
        <v>174305.88</v>
      </c>
      <c r="BE188" s="98"/>
      <c r="BF188" s="98"/>
      <c r="BG188" s="98"/>
      <c r="BH188" s="98"/>
      <c r="BI188" s="99"/>
      <c r="BJ188" s="37"/>
      <c r="BK188" s="37"/>
    </row>
    <row r="189" spans="1:63" ht="18" customHeight="1" x14ac:dyDescent="0.2">
      <c r="A189" s="44"/>
      <c r="B189" s="222" t="s">
        <v>772</v>
      </c>
      <c r="C189" s="223"/>
      <c r="D189" s="223"/>
      <c r="E189" s="223"/>
      <c r="F189" s="223"/>
      <c r="G189" s="223"/>
      <c r="H189" s="223"/>
      <c r="I189" s="223"/>
      <c r="J189" s="223"/>
      <c r="K189" s="223"/>
      <c r="L189" s="223"/>
      <c r="M189" s="223"/>
      <c r="N189" s="223"/>
      <c r="O189" s="223"/>
      <c r="P189" s="223"/>
      <c r="Q189" s="223"/>
      <c r="R189" s="223"/>
      <c r="S189" s="223"/>
      <c r="T189" s="224"/>
      <c r="U189" s="60" t="s">
        <v>755</v>
      </c>
      <c r="V189" s="61"/>
      <c r="W189" s="61"/>
      <c r="X189" s="61"/>
      <c r="Y189" s="61"/>
      <c r="Z189" s="62"/>
      <c r="AA189" s="94">
        <v>4.900574935104228E-3</v>
      </c>
      <c r="AB189" s="95"/>
      <c r="AC189" s="95"/>
      <c r="AD189" s="95"/>
      <c r="AE189" s="96"/>
      <c r="AF189" s="225">
        <v>2</v>
      </c>
      <c r="AG189" s="226"/>
      <c r="AH189" s="225"/>
      <c r="AI189" s="226"/>
      <c r="AJ189" s="216"/>
      <c r="AK189" s="217"/>
      <c r="AL189" s="216"/>
      <c r="AM189" s="217"/>
      <c r="AN189" s="216"/>
      <c r="AO189" s="217"/>
      <c r="AP189" s="216"/>
      <c r="AQ189" s="217"/>
      <c r="AR189" s="216">
        <v>2</v>
      </c>
      <c r="AS189" s="217"/>
      <c r="AT189" s="216"/>
      <c r="AU189" s="217"/>
      <c r="AV189" s="216"/>
      <c r="AW189" s="217"/>
      <c r="AX189" s="216"/>
      <c r="AY189" s="217"/>
      <c r="AZ189" s="216"/>
      <c r="BA189" s="217"/>
      <c r="BB189" s="216"/>
      <c r="BC189" s="227"/>
      <c r="BD189" s="231">
        <v>332807.06</v>
      </c>
      <c r="BE189" s="232"/>
      <c r="BF189" s="232"/>
      <c r="BG189" s="232"/>
      <c r="BH189" s="232"/>
      <c r="BI189" s="233"/>
      <c r="BJ189" s="37"/>
      <c r="BK189" s="37"/>
    </row>
    <row r="190" spans="1:63" ht="35.25" customHeight="1" x14ac:dyDescent="0.2">
      <c r="A190" s="44"/>
      <c r="B190" s="234" t="s">
        <v>773</v>
      </c>
      <c r="C190" s="235"/>
      <c r="D190" s="235"/>
      <c r="E190" s="235"/>
      <c r="F190" s="235"/>
      <c r="G190" s="235"/>
      <c r="H190" s="235"/>
      <c r="I190" s="235"/>
      <c r="J190" s="235"/>
      <c r="K190" s="235"/>
      <c r="L190" s="235"/>
      <c r="M190" s="235"/>
      <c r="N190" s="235"/>
      <c r="O190" s="235"/>
      <c r="P190" s="235"/>
      <c r="Q190" s="235"/>
      <c r="R190" s="235"/>
      <c r="S190" s="235"/>
      <c r="T190" s="236"/>
      <c r="U190" s="83" t="s">
        <v>756</v>
      </c>
      <c r="V190" s="84"/>
      <c r="W190" s="84"/>
      <c r="X190" s="84"/>
      <c r="Y190" s="84"/>
      <c r="Z190" s="85"/>
      <c r="AA190" s="86">
        <v>3.4457638441921977E-2</v>
      </c>
      <c r="AB190" s="87"/>
      <c r="AC190" s="87"/>
      <c r="AD190" s="87"/>
      <c r="AE190" s="88"/>
      <c r="AF190" s="237"/>
      <c r="AG190" s="238"/>
      <c r="AH190" s="237">
        <v>13</v>
      </c>
      <c r="AI190" s="238"/>
      <c r="AJ190" s="253"/>
      <c r="AK190" s="254"/>
      <c r="AL190" s="253"/>
      <c r="AM190" s="254"/>
      <c r="AN190" s="253"/>
      <c r="AO190" s="254"/>
      <c r="AP190" s="253"/>
      <c r="AQ190" s="254"/>
      <c r="AR190" s="253"/>
      <c r="AS190" s="254"/>
      <c r="AT190" s="253">
        <v>13</v>
      </c>
      <c r="AU190" s="254"/>
      <c r="AV190" s="253"/>
      <c r="AW190" s="254"/>
      <c r="AX190" s="253"/>
      <c r="AY190" s="254"/>
      <c r="AZ190" s="253"/>
      <c r="BA190" s="254"/>
      <c r="BB190" s="253"/>
      <c r="BC190" s="269"/>
      <c r="BD190" s="97">
        <v>399375.45</v>
      </c>
      <c r="BE190" s="98"/>
      <c r="BF190" s="98"/>
      <c r="BG190" s="98"/>
      <c r="BH190" s="98"/>
      <c r="BI190" s="99"/>
      <c r="BJ190" s="37"/>
      <c r="BK190" s="37"/>
    </row>
    <row r="191" spans="1:63" ht="35.25" customHeight="1" x14ac:dyDescent="0.2">
      <c r="A191" s="44"/>
      <c r="B191" s="222" t="s">
        <v>774</v>
      </c>
      <c r="C191" s="223"/>
      <c r="D191" s="223"/>
      <c r="E191" s="223"/>
      <c r="F191" s="223"/>
      <c r="G191" s="223"/>
      <c r="H191" s="223"/>
      <c r="I191" s="223"/>
      <c r="J191" s="223"/>
      <c r="K191" s="223"/>
      <c r="L191" s="223"/>
      <c r="M191" s="223"/>
      <c r="N191" s="223"/>
      <c r="O191" s="223"/>
      <c r="P191" s="223"/>
      <c r="Q191" s="223"/>
      <c r="R191" s="223"/>
      <c r="S191" s="223"/>
      <c r="T191" s="224"/>
      <c r="U191" s="60" t="s">
        <v>757</v>
      </c>
      <c r="V191" s="61"/>
      <c r="W191" s="61"/>
      <c r="X191" s="61"/>
      <c r="Y191" s="61"/>
      <c r="Z191" s="62"/>
      <c r="AA191" s="94">
        <v>1.3483402838051241E-3</v>
      </c>
      <c r="AB191" s="95"/>
      <c r="AC191" s="95"/>
      <c r="AD191" s="95"/>
      <c r="AE191" s="96"/>
      <c r="AF191" s="225"/>
      <c r="AG191" s="226"/>
      <c r="AH191" s="225"/>
      <c r="AI191" s="226"/>
      <c r="AJ191" s="216"/>
      <c r="AK191" s="217"/>
      <c r="AL191" s="216"/>
      <c r="AM191" s="217"/>
      <c r="AN191" s="216"/>
      <c r="AO191" s="217"/>
      <c r="AP191" s="216"/>
      <c r="AQ191" s="217"/>
      <c r="AR191" s="216"/>
      <c r="AS191" s="217"/>
      <c r="AT191" s="216"/>
      <c r="AU191" s="217"/>
      <c r="AV191" s="216"/>
      <c r="AW191" s="217"/>
      <c r="AX191" s="216"/>
      <c r="AY191" s="217"/>
      <c r="AZ191" s="216"/>
      <c r="BA191" s="217"/>
      <c r="BB191" s="216"/>
      <c r="BC191" s="227"/>
      <c r="BD191" s="231" t="s">
        <v>976</v>
      </c>
      <c r="BE191" s="232"/>
      <c r="BF191" s="232"/>
      <c r="BG191" s="232"/>
      <c r="BH191" s="232"/>
      <c r="BI191" s="233"/>
      <c r="BJ191" s="37"/>
      <c r="BK191" s="37"/>
    </row>
    <row r="192" spans="1:63" ht="18.75" customHeight="1" x14ac:dyDescent="0.2">
      <c r="A192" s="44"/>
      <c r="B192" s="234" t="s">
        <v>760</v>
      </c>
      <c r="C192" s="235"/>
      <c r="D192" s="235"/>
      <c r="E192" s="235"/>
      <c r="F192" s="235"/>
      <c r="G192" s="235"/>
      <c r="H192" s="235"/>
      <c r="I192" s="235"/>
      <c r="J192" s="235"/>
      <c r="K192" s="235"/>
      <c r="L192" s="235"/>
      <c r="M192" s="235"/>
      <c r="N192" s="235"/>
      <c r="O192" s="235"/>
      <c r="P192" s="235"/>
      <c r="Q192" s="235"/>
      <c r="R192" s="235"/>
      <c r="S192" s="235"/>
      <c r="T192" s="236"/>
      <c r="U192" s="83" t="s">
        <v>758</v>
      </c>
      <c r="V192" s="84"/>
      <c r="W192" s="84"/>
      <c r="X192" s="84"/>
      <c r="Y192" s="84"/>
      <c r="Z192" s="85"/>
      <c r="AA192" s="86">
        <v>8.7142488133720181E-3</v>
      </c>
      <c r="AB192" s="87"/>
      <c r="AC192" s="87"/>
      <c r="AD192" s="87"/>
      <c r="AE192" s="88"/>
      <c r="AF192" s="237"/>
      <c r="AG192" s="238"/>
      <c r="AH192" s="237"/>
      <c r="AI192" s="238"/>
      <c r="AJ192" s="253"/>
      <c r="AK192" s="254"/>
      <c r="AL192" s="253"/>
      <c r="AM192" s="254"/>
      <c r="AN192" s="253"/>
      <c r="AO192" s="254"/>
      <c r="AP192" s="253">
        <v>1</v>
      </c>
      <c r="AQ192" s="254"/>
      <c r="AR192" s="253"/>
      <c r="AS192" s="254"/>
      <c r="AT192" s="253"/>
      <c r="AU192" s="254"/>
      <c r="AV192" s="253"/>
      <c r="AW192" s="254"/>
      <c r="AX192" s="253"/>
      <c r="AY192" s="254"/>
      <c r="AZ192" s="253"/>
      <c r="BA192" s="254"/>
      <c r="BB192" s="253">
        <v>1</v>
      </c>
      <c r="BC192" s="269"/>
      <c r="BD192" s="97">
        <v>458023.53</v>
      </c>
      <c r="BE192" s="98"/>
      <c r="BF192" s="98"/>
      <c r="BG192" s="98"/>
      <c r="BH192" s="98"/>
      <c r="BI192" s="99"/>
      <c r="BJ192" s="37"/>
      <c r="BK192" s="37"/>
    </row>
    <row r="193" spans="1:63" ht="18.75" customHeight="1" x14ac:dyDescent="0.2">
      <c r="A193" s="44"/>
      <c r="B193" s="222" t="s">
        <v>780</v>
      </c>
      <c r="C193" s="223"/>
      <c r="D193" s="223"/>
      <c r="E193" s="223"/>
      <c r="F193" s="223"/>
      <c r="G193" s="223"/>
      <c r="H193" s="223"/>
      <c r="I193" s="223"/>
      <c r="J193" s="223"/>
      <c r="K193" s="223"/>
      <c r="L193" s="223"/>
      <c r="M193" s="223"/>
      <c r="N193" s="223"/>
      <c r="O193" s="223"/>
      <c r="P193" s="223"/>
      <c r="Q193" s="223"/>
      <c r="R193" s="223"/>
      <c r="S193" s="223"/>
      <c r="T193" s="224"/>
      <c r="U193" s="60" t="s">
        <v>759</v>
      </c>
      <c r="V193" s="61"/>
      <c r="W193" s="61"/>
      <c r="X193" s="61"/>
      <c r="Y193" s="61"/>
      <c r="Z193" s="62"/>
      <c r="AA193" s="94">
        <v>4.4334139395964369E-3</v>
      </c>
      <c r="AB193" s="95"/>
      <c r="AC193" s="95"/>
      <c r="AD193" s="95"/>
      <c r="AE193" s="96"/>
      <c r="AF193" s="225"/>
      <c r="AG193" s="226"/>
      <c r="AH193" s="225"/>
      <c r="AI193" s="226"/>
      <c r="AJ193" s="216"/>
      <c r="AK193" s="217"/>
      <c r="AL193" s="216"/>
      <c r="AM193" s="217"/>
      <c r="AN193" s="216"/>
      <c r="AO193" s="217"/>
      <c r="AP193" s="216">
        <v>2</v>
      </c>
      <c r="AQ193" s="217"/>
      <c r="AR193" s="216"/>
      <c r="AS193" s="217"/>
      <c r="AT193" s="216"/>
      <c r="AU193" s="217"/>
      <c r="AV193" s="216"/>
      <c r="AW193" s="217"/>
      <c r="AX193" s="216"/>
      <c r="AY193" s="217"/>
      <c r="AZ193" s="216"/>
      <c r="BA193" s="217"/>
      <c r="BB193" s="216">
        <v>2</v>
      </c>
      <c r="BC193" s="227"/>
      <c r="BD193" s="231">
        <v>234804.71</v>
      </c>
      <c r="BE193" s="232"/>
      <c r="BF193" s="232"/>
      <c r="BG193" s="232"/>
      <c r="BH193" s="232"/>
      <c r="BI193" s="233"/>
      <c r="BJ193" s="37"/>
      <c r="BK193" s="37"/>
    </row>
    <row r="194" spans="1:63" ht="18" customHeight="1" x14ac:dyDescent="0.2">
      <c r="A194" s="44"/>
      <c r="B194" s="234" t="s">
        <v>761</v>
      </c>
      <c r="C194" s="235"/>
      <c r="D194" s="235"/>
      <c r="E194" s="235"/>
      <c r="F194" s="235"/>
      <c r="G194" s="235"/>
      <c r="H194" s="235"/>
      <c r="I194" s="235"/>
      <c r="J194" s="235"/>
      <c r="K194" s="235"/>
      <c r="L194" s="235"/>
      <c r="M194" s="235"/>
      <c r="N194" s="235"/>
      <c r="O194" s="235"/>
      <c r="P194" s="235"/>
      <c r="Q194" s="235"/>
      <c r="R194" s="235"/>
      <c r="S194" s="235"/>
      <c r="T194" s="236"/>
      <c r="U194" s="83" t="s">
        <v>762</v>
      </c>
      <c r="V194" s="84"/>
      <c r="W194" s="84"/>
      <c r="X194" s="84"/>
      <c r="Y194" s="84"/>
      <c r="Z194" s="85"/>
      <c r="AA194" s="86">
        <v>2.9953878401205508E-3</v>
      </c>
      <c r="AB194" s="87"/>
      <c r="AC194" s="87"/>
      <c r="AD194" s="87"/>
      <c r="AE194" s="88"/>
      <c r="AF194" s="237"/>
      <c r="AG194" s="238"/>
      <c r="AH194" s="237"/>
      <c r="AI194" s="238"/>
      <c r="AJ194" s="253"/>
      <c r="AK194" s="254"/>
      <c r="AL194" s="253"/>
      <c r="AM194" s="254"/>
      <c r="AN194" s="253"/>
      <c r="AO194" s="254"/>
      <c r="AP194" s="253">
        <v>1</v>
      </c>
      <c r="AQ194" s="254"/>
      <c r="AR194" s="253"/>
      <c r="AS194" s="254"/>
      <c r="AT194" s="253"/>
      <c r="AU194" s="254"/>
      <c r="AV194" s="253"/>
      <c r="AW194" s="254"/>
      <c r="AX194" s="253"/>
      <c r="AY194" s="254"/>
      <c r="AZ194" s="253"/>
      <c r="BA194" s="254"/>
      <c r="BB194" s="253">
        <v>1</v>
      </c>
      <c r="BC194" s="269"/>
      <c r="BD194" s="97">
        <v>163175.29</v>
      </c>
      <c r="BE194" s="98"/>
      <c r="BF194" s="98"/>
      <c r="BG194" s="98"/>
      <c r="BH194" s="98"/>
      <c r="BI194" s="99"/>
      <c r="BJ194" s="37"/>
      <c r="BK194" s="37"/>
    </row>
    <row r="195" spans="1:63" ht="18.75" customHeight="1" x14ac:dyDescent="0.2">
      <c r="A195" s="44"/>
      <c r="B195" s="222" t="s">
        <v>775</v>
      </c>
      <c r="C195" s="223"/>
      <c r="D195" s="223"/>
      <c r="E195" s="223"/>
      <c r="F195" s="223"/>
      <c r="G195" s="223"/>
      <c r="H195" s="223"/>
      <c r="I195" s="223"/>
      <c r="J195" s="223"/>
      <c r="K195" s="223"/>
      <c r="L195" s="223"/>
      <c r="M195" s="223"/>
      <c r="N195" s="223"/>
      <c r="O195" s="223"/>
      <c r="P195" s="223"/>
      <c r="Q195" s="223"/>
      <c r="R195" s="223"/>
      <c r="S195" s="223"/>
      <c r="T195" s="224"/>
      <c r="U195" s="60" t="s">
        <v>763</v>
      </c>
      <c r="V195" s="61"/>
      <c r="W195" s="61"/>
      <c r="X195" s="61"/>
      <c r="Y195" s="61"/>
      <c r="Z195" s="62"/>
      <c r="AA195" s="94">
        <v>2.8886985056104726E-3</v>
      </c>
      <c r="AB195" s="95"/>
      <c r="AC195" s="95"/>
      <c r="AD195" s="95"/>
      <c r="AE195" s="96"/>
      <c r="AF195" s="225"/>
      <c r="AG195" s="226"/>
      <c r="AH195" s="225"/>
      <c r="AI195" s="226"/>
      <c r="AJ195" s="216"/>
      <c r="AK195" s="217"/>
      <c r="AL195" s="216"/>
      <c r="AM195" s="217"/>
      <c r="AN195" s="216"/>
      <c r="AO195" s="217"/>
      <c r="AP195" s="216">
        <v>1</v>
      </c>
      <c r="AQ195" s="217"/>
      <c r="AR195" s="216"/>
      <c r="AS195" s="217"/>
      <c r="AT195" s="216"/>
      <c r="AU195" s="217"/>
      <c r="AV195" s="216"/>
      <c r="AW195" s="217"/>
      <c r="AX195" s="216"/>
      <c r="AY195" s="217"/>
      <c r="AZ195" s="216"/>
      <c r="BA195" s="217"/>
      <c r="BB195" s="216">
        <v>1</v>
      </c>
      <c r="BC195" s="227"/>
      <c r="BD195" s="231">
        <v>108130</v>
      </c>
      <c r="BE195" s="232"/>
      <c r="BF195" s="232"/>
      <c r="BG195" s="232"/>
      <c r="BH195" s="232"/>
      <c r="BI195" s="233"/>
      <c r="BJ195" s="37"/>
      <c r="BK195" s="37"/>
    </row>
    <row r="196" spans="1:63" ht="53.25" customHeight="1" x14ac:dyDescent="0.2">
      <c r="A196" s="44"/>
      <c r="B196" s="234" t="s">
        <v>874</v>
      </c>
      <c r="C196" s="235"/>
      <c r="D196" s="235"/>
      <c r="E196" s="235"/>
      <c r="F196" s="235"/>
      <c r="G196" s="235"/>
      <c r="H196" s="235"/>
      <c r="I196" s="235"/>
      <c r="J196" s="235"/>
      <c r="K196" s="235"/>
      <c r="L196" s="235"/>
      <c r="M196" s="235"/>
      <c r="N196" s="235"/>
      <c r="O196" s="235"/>
      <c r="P196" s="235"/>
      <c r="Q196" s="235"/>
      <c r="R196" s="235"/>
      <c r="S196" s="235"/>
      <c r="T196" s="236"/>
      <c r="U196" s="83" t="s">
        <v>764</v>
      </c>
      <c r="V196" s="84"/>
      <c r="W196" s="84"/>
      <c r="X196" s="84"/>
      <c r="Y196" s="84"/>
      <c r="Z196" s="85"/>
      <c r="AA196" s="86">
        <v>1.8090786406351957E-2</v>
      </c>
      <c r="AB196" s="87"/>
      <c r="AC196" s="87"/>
      <c r="AD196" s="87"/>
      <c r="AE196" s="88"/>
      <c r="AF196" s="237">
        <v>2</v>
      </c>
      <c r="AG196" s="238"/>
      <c r="AH196" s="237">
        <v>2</v>
      </c>
      <c r="AI196" s="238"/>
      <c r="AJ196" s="253">
        <v>2</v>
      </c>
      <c r="AK196" s="254"/>
      <c r="AL196" s="253">
        <v>2</v>
      </c>
      <c r="AM196" s="254"/>
      <c r="AN196" s="253">
        <v>2</v>
      </c>
      <c r="AO196" s="254"/>
      <c r="AP196" s="253">
        <v>2</v>
      </c>
      <c r="AQ196" s="254"/>
      <c r="AR196" s="253">
        <v>2</v>
      </c>
      <c r="AS196" s="254"/>
      <c r="AT196" s="253">
        <v>2</v>
      </c>
      <c r="AU196" s="254"/>
      <c r="AV196" s="253">
        <v>2</v>
      </c>
      <c r="AW196" s="254"/>
      <c r="AX196" s="253">
        <v>2</v>
      </c>
      <c r="AY196" s="254"/>
      <c r="AZ196" s="253">
        <v>2</v>
      </c>
      <c r="BA196" s="254"/>
      <c r="BB196" s="253">
        <v>2</v>
      </c>
      <c r="BC196" s="269"/>
      <c r="BD196" s="97">
        <v>3172192.94</v>
      </c>
      <c r="BE196" s="98"/>
      <c r="BF196" s="98"/>
      <c r="BG196" s="98"/>
      <c r="BH196" s="98"/>
      <c r="BI196" s="99"/>
      <c r="BJ196" s="37"/>
      <c r="BK196" s="37"/>
    </row>
    <row r="197" spans="1:63" ht="18.75" customHeight="1" x14ac:dyDescent="0.2">
      <c r="A197" s="44"/>
      <c r="B197" s="222" t="s">
        <v>776</v>
      </c>
      <c r="C197" s="223"/>
      <c r="D197" s="223"/>
      <c r="E197" s="223"/>
      <c r="F197" s="223"/>
      <c r="G197" s="223"/>
      <c r="H197" s="223"/>
      <c r="I197" s="223"/>
      <c r="J197" s="223"/>
      <c r="K197" s="223"/>
      <c r="L197" s="223"/>
      <c r="M197" s="223"/>
      <c r="N197" s="223"/>
      <c r="O197" s="223"/>
      <c r="P197" s="223"/>
      <c r="Q197" s="223"/>
      <c r="R197" s="223"/>
      <c r="S197" s="223"/>
      <c r="T197" s="224"/>
      <c r="U197" s="60" t="s">
        <v>765</v>
      </c>
      <c r="V197" s="61"/>
      <c r="W197" s="61"/>
      <c r="X197" s="61"/>
      <c r="Y197" s="61"/>
      <c r="Z197" s="62"/>
      <c r="AA197" s="94">
        <v>9.2300747836631808E-2</v>
      </c>
      <c r="AB197" s="95"/>
      <c r="AC197" s="95"/>
      <c r="AD197" s="95"/>
      <c r="AE197" s="96"/>
      <c r="AF197" s="225"/>
      <c r="AG197" s="226"/>
      <c r="AH197" s="225"/>
      <c r="AI197" s="226"/>
      <c r="AJ197" s="216"/>
      <c r="AK197" s="217"/>
      <c r="AL197" s="216"/>
      <c r="AM197" s="217"/>
      <c r="AN197" s="216"/>
      <c r="AO197" s="217"/>
      <c r="AP197" s="216"/>
      <c r="AQ197" s="217"/>
      <c r="AR197" s="216"/>
      <c r="AS197" s="217"/>
      <c r="AT197" s="216"/>
      <c r="AU197" s="217"/>
      <c r="AV197" s="216">
        <v>1</v>
      </c>
      <c r="AW197" s="217"/>
      <c r="AX197" s="216"/>
      <c r="AY197" s="217"/>
      <c r="AZ197" s="216"/>
      <c r="BA197" s="217"/>
      <c r="BB197" s="216"/>
      <c r="BC197" s="227"/>
      <c r="BD197" s="231">
        <v>278025.88</v>
      </c>
      <c r="BE197" s="232"/>
      <c r="BF197" s="232"/>
      <c r="BG197" s="232"/>
      <c r="BH197" s="232"/>
      <c r="BI197" s="233"/>
      <c r="BJ197" s="37"/>
      <c r="BK197" s="37"/>
    </row>
    <row r="198" spans="1:63" ht="35.25" customHeight="1" x14ac:dyDescent="0.2">
      <c r="A198" s="44"/>
      <c r="B198" s="234" t="s">
        <v>777</v>
      </c>
      <c r="C198" s="235"/>
      <c r="D198" s="235"/>
      <c r="E198" s="235"/>
      <c r="F198" s="235"/>
      <c r="G198" s="235"/>
      <c r="H198" s="235"/>
      <c r="I198" s="235"/>
      <c r="J198" s="235"/>
      <c r="K198" s="235"/>
      <c r="L198" s="235"/>
      <c r="M198" s="235"/>
      <c r="N198" s="235"/>
      <c r="O198" s="235"/>
      <c r="P198" s="235"/>
      <c r="Q198" s="235"/>
      <c r="R198" s="235"/>
      <c r="S198" s="235"/>
      <c r="T198" s="236"/>
      <c r="U198" s="83" t="s">
        <v>766</v>
      </c>
      <c r="V198" s="84"/>
      <c r="W198" s="84"/>
      <c r="X198" s="84"/>
      <c r="Y198" s="84"/>
      <c r="Z198" s="85"/>
      <c r="AA198" s="86">
        <v>2.4002735113121947E-2</v>
      </c>
      <c r="AB198" s="87"/>
      <c r="AC198" s="87"/>
      <c r="AD198" s="87"/>
      <c r="AE198" s="88"/>
      <c r="AF198" s="237">
        <v>4</v>
      </c>
      <c r="AG198" s="238"/>
      <c r="AH198" s="237">
        <v>2</v>
      </c>
      <c r="AI198" s="238"/>
      <c r="AJ198" s="237">
        <v>2</v>
      </c>
      <c r="AK198" s="238"/>
      <c r="AL198" s="237">
        <v>2</v>
      </c>
      <c r="AM198" s="238"/>
      <c r="AN198" s="237">
        <v>2</v>
      </c>
      <c r="AO198" s="238"/>
      <c r="AP198" s="237">
        <v>7</v>
      </c>
      <c r="AQ198" s="238"/>
      <c r="AR198" s="237">
        <v>4</v>
      </c>
      <c r="AS198" s="238"/>
      <c r="AT198" s="237">
        <v>2</v>
      </c>
      <c r="AU198" s="238"/>
      <c r="AV198" s="237">
        <v>3</v>
      </c>
      <c r="AW198" s="238"/>
      <c r="AX198" s="237">
        <v>2</v>
      </c>
      <c r="AY198" s="238"/>
      <c r="AZ198" s="237">
        <v>2</v>
      </c>
      <c r="BA198" s="238"/>
      <c r="BB198" s="237">
        <v>7</v>
      </c>
      <c r="BC198" s="238"/>
      <c r="BD198" s="97">
        <v>3746775.88</v>
      </c>
      <c r="BE198" s="98"/>
      <c r="BF198" s="98"/>
      <c r="BG198" s="98"/>
      <c r="BH198" s="98"/>
      <c r="BI198" s="99"/>
      <c r="BJ198" s="37"/>
      <c r="BK198" s="37"/>
    </row>
    <row r="199" spans="1:63" ht="55.5" customHeight="1" x14ac:dyDescent="0.2">
      <c r="A199" s="44"/>
      <c r="B199" s="222" t="s">
        <v>778</v>
      </c>
      <c r="C199" s="223"/>
      <c r="D199" s="223"/>
      <c r="E199" s="223"/>
      <c r="F199" s="223"/>
      <c r="G199" s="223"/>
      <c r="H199" s="223"/>
      <c r="I199" s="223"/>
      <c r="J199" s="223"/>
      <c r="K199" s="223"/>
      <c r="L199" s="223"/>
      <c r="M199" s="223"/>
      <c r="N199" s="223"/>
      <c r="O199" s="223"/>
      <c r="P199" s="223"/>
      <c r="Q199" s="223"/>
      <c r="R199" s="223"/>
      <c r="S199" s="223"/>
      <c r="T199" s="224"/>
      <c r="U199" s="60" t="s">
        <v>767</v>
      </c>
      <c r="V199" s="61"/>
      <c r="W199" s="61"/>
      <c r="X199" s="61"/>
      <c r="Y199" s="61"/>
      <c r="Z199" s="62"/>
      <c r="AA199" s="94">
        <v>4.5806575050201949E-2</v>
      </c>
      <c r="AB199" s="95"/>
      <c r="AC199" s="95"/>
      <c r="AD199" s="95"/>
      <c r="AE199" s="96"/>
      <c r="AF199" s="60">
        <v>1</v>
      </c>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231">
        <v>1537138.82</v>
      </c>
      <c r="BE199" s="232"/>
      <c r="BF199" s="232"/>
      <c r="BG199" s="232"/>
      <c r="BH199" s="232"/>
      <c r="BI199" s="233"/>
      <c r="BJ199" s="37"/>
      <c r="BK199" s="37"/>
    </row>
    <row r="200" spans="1:63" ht="54.75" customHeight="1" x14ac:dyDescent="0.2">
      <c r="A200" s="44"/>
      <c r="B200" s="234" t="s">
        <v>779</v>
      </c>
      <c r="C200" s="235"/>
      <c r="D200" s="235"/>
      <c r="E200" s="235"/>
      <c r="F200" s="235"/>
      <c r="G200" s="235"/>
      <c r="H200" s="235"/>
      <c r="I200" s="235"/>
      <c r="J200" s="235"/>
      <c r="K200" s="235"/>
      <c r="L200" s="235"/>
      <c r="M200" s="235"/>
      <c r="N200" s="235"/>
      <c r="O200" s="235"/>
      <c r="P200" s="235"/>
      <c r="Q200" s="235"/>
      <c r="R200" s="235"/>
      <c r="S200" s="235"/>
      <c r="T200" s="236"/>
      <c r="U200" s="83" t="s">
        <v>768</v>
      </c>
      <c r="V200" s="84"/>
      <c r="W200" s="84"/>
      <c r="X200" s="84"/>
      <c r="Y200" s="84"/>
      <c r="Z200" s="85"/>
      <c r="AA200" s="86">
        <v>6.2652750723790188E-2</v>
      </c>
      <c r="AB200" s="87"/>
      <c r="AC200" s="87"/>
      <c r="AD200" s="87"/>
      <c r="AE200" s="88"/>
      <c r="AF200" s="237">
        <v>4</v>
      </c>
      <c r="AG200" s="238"/>
      <c r="AH200" s="237">
        <v>2</v>
      </c>
      <c r="AI200" s="238"/>
      <c r="AJ200" s="237">
        <v>2</v>
      </c>
      <c r="AK200" s="238"/>
      <c r="AL200" s="237">
        <v>2</v>
      </c>
      <c r="AM200" s="238"/>
      <c r="AN200" s="237">
        <v>2</v>
      </c>
      <c r="AO200" s="238"/>
      <c r="AP200" s="237">
        <v>7</v>
      </c>
      <c r="AQ200" s="238"/>
      <c r="AR200" s="237">
        <v>4</v>
      </c>
      <c r="AS200" s="238"/>
      <c r="AT200" s="237">
        <v>2</v>
      </c>
      <c r="AU200" s="238"/>
      <c r="AV200" s="237">
        <v>3</v>
      </c>
      <c r="AW200" s="238"/>
      <c r="AX200" s="237">
        <v>2</v>
      </c>
      <c r="AY200" s="238"/>
      <c r="AZ200" s="237">
        <v>2</v>
      </c>
      <c r="BA200" s="238"/>
      <c r="BB200" s="237">
        <v>7</v>
      </c>
      <c r="BC200" s="238"/>
      <c r="BD200" s="97">
        <v>3746775.88</v>
      </c>
      <c r="BE200" s="98"/>
      <c r="BF200" s="98"/>
      <c r="BG200" s="98"/>
      <c r="BH200" s="98"/>
      <c r="BI200" s="99"/>
      <c r="BJ200" s="37"/>
      <c r="BK200" s="37"/>
    </row>
    <row r="201" spans="1:63" ht="54.75" customHeight="1" x14ac:dyDescent="0.2">
      <c r="A201" s="44"/>
      <c r="B201" s="222" t="s">
        <v>906</v>
      </c>
      <c r="C201" s="223"/>
      <c r="D201" s="223"/>
      <c r="E201" s="223"/>
      <c r="F201" s="223"/>
      <c r="G201" s="223"/>
      <c r="H201" s="223"/>
      <c r="I201" s="223"/>
      <c r="J201" s="223"/>
      <c r="K201" s="223"/>
      <c r="L201" s="223"/>
      <c r="M201" s="223"/>
      <c r="N201" s="223"/>
      <c r="O201" s="223"/>
      <c r="P201" s="223"/>
      <c r="Q201" s="223"/>
      <c r="R201" s="223"/>
      <c r="S201" s="223"/>
      <c r="T201" s="224"/>
      <c r="U201" s="60" t="s">
        <v>909</v>
      </c>
      <c r="V201" s="61"/>
      <c r="W201" s="61"/>
      <c r="X201" s="61"/>
      <c r="Y201" s="61"/>
      <c r="Z201" s="62"/>
      <c r="AA201" s="94">
        <v>1.5234072422179886E-3</v>
      </c>
      <c r="AB201" s="95"/>
      <c r="AC201" s="95"/>
      <c r="AD201" s="95"/>
      <c r="AE201" s="96"/>
      <c r="AF201" s="196">
        <v>1</v>
      </c>
      <c r="AG201" s="197"/>
      <c r="AH201" s="197"/>
      <c r="AI201" s="197"/>
      <c r="AJ201" s="197"/>
      <c r="AK201" s="198"/>
      <c r="AL201" s="266"/>
      <c r="AM201" s="267"/>
      <c r="AN201" s="266"/>
      <c r="AO201" s="267"/>
      <c r="AP201" s="266"/>
      <c r="AQ201" s="267"/>
      <c r="AR201" s="266"/>
      <c r="AS201" s="267"/>
      <c r="AT201" s="266"/>
      <c r="AU201" s="267"/>
      <c r="AV201" s="266"/>
      <c r="AW201" s="267"/>
      <c r="AX201" s="199">
        <v>1</v>
      </c>
      <c r="AY201" s="200"/>
      <c r="AZ201" s="200"/>
      <c r="BA201" s="200"/>
      <c r="BB201" s="200"/>
      <c r="BC201" s="201"/>
      <c r="BD201" s="231">
        <v>341261.18</v>
      </c>
      <c r="BE201" s="232"/>
      <c r="BF201" s="232"/>
      <c r="BG201" s="232"/>
      <c r="BH201" s="232"/>
      <c r="BI201" s="233"/>
      <c r="BJ201" s="37"/>
      <c r="BK201" s="37"/>
    </row>
    <row r="202" spans="1:63" ht="54.75" customHeight="1" x14ac:dyDescent="0.2">
      <c r="A202" s="44"/>
      <c r="B202" s="234" t="s">
        <v>907</v>
      </c>
      <c r="C202" s="235"/>
      <c r="D202" s="235"/>
      <c r="E202" s="235"/>
      <c r="F202" s="235"/>
      <c r="G202" s="235"/>
      <c r="H202" s="235"/>
      <c r="I202" s="235"/>
      <c r="J202" s="235"/>
      <c r="K202" s="235"/>
      <c r="L202" s="235"/>
      <c r="M202" s="235"/>
      <c r="N202" s="235"/>
      <c r="O202" s="235"/>
      <c r="P202" s="235"/>
      <c r="Q202" s="235"/>
      <c r="R202" s="235"/>
      <c r="S202" s="235"/>
      <c r="T202" s="236"/>
      <c r="U202" s="83" t="s">
        <v>910</v>
      </c>
      <c r="V202" s="84"/>
      <c r="W202" s="84"/>
      <c r="X202" s="84"/>
      <c r="Y202" s="84"/>
      <c r="Z202" s="85"/>
      <c r="AA202" s="86">
        <v>8.4536362033172212E-3</v>
      </c>
      <c r="AB202" s="87"/>
      <c r="AC202" s="87"/>
      <c r="AD202" s="87"/>
      <c r="AE202" s="88"/>
      <c r="AF202" s="237"/>
      <c r="AG202" s="238"/>
      <c r="AH202" s="237"/>
      <c r="AI202" s="238"/>
      <c r="AJ202" s="253"/>
      <c r="AK202" s="254"/>
      <c r="AL202" s="83">
        <v>1</v>
      </c>
      <c r="AM202" s="84"/>
      <c r="AN202" s="84"/>
      <c r="AO202" s="84"/>
      <c r="AP202" s="84"/>
      <c r="AQ202" s="84"/>
      <c r="AR202" s="84"/>
      <c r="AS202" s="84"/>
      <c r="AT202" s="84"/>
      <c r="AU202" s="84"/>
      <c r="AV202" s="84"/>
      <c r="AW202" s="84"/>
      <c r="AX202" s="84"/>
      <c r="AY202" s="84"/>
      <c r="AZ202" s="84"/>
      <c r="BA202" s="84"/>
      <c r="BB202" s="84"/>
      <c r="BC202" s="85"/>
      <c r="BD202" s="97">
        <v>1893714.16</v>
      </c>
      <c r="BE202" s="98"/>
      <c r="BF202" s="98"/>
      <c r="BG202" s="98"/>
      <c r="BH202" s="98"/>
      <c r="BI202" s="99"/>
      <c r="BJ202" s="37"/>
      <c r="BK202" s="37"/>
    </row>
    <row r="203" spans="1:63" ht="54.75" customHeight="1" thickBot="1" x14ac:dyDescent="0.25">
      <c r="A203" s="44"/>
      <c r="B203" s="335" t="s">
        <v>908</v>
      </c>
      <c r="C203" s="336"/>
      <c r="D203" s="336"/>
      <c r="E203" s="336"/>
      <c r="F203" s="336"/>
      <c r="G203" s="336"/>
      <c r="H203" s="336"/>
      <c r="I203" s="336"/>
      <c r="J203" s="336"/>
      <c r="K203" s="336"/>
      <c r="L203" s="336"/>
      <c r="M203" s="336"/>
      <c r="N203" s="336"/>
      <c r="O203" s="336"/>
      <c r="P203" s="336"/>
      <c r="Q203" s="336"/>
      <c r="R203" s="336"/>
      <c r="S203" s="336"/>
      <c r="T203" s="337"/>
      <c r="U203" s="187" t="s">
        <v>911</v>
      </c>
      <c r="V203" s="188"/>
      <c r="W203" s="188"/>
      <c r="X203" s="188"/>
      <c r="Y203" s="188"/>
      <c r="Z203" s="189"/>
      <c r="AA203" s="190">
        <v>1.2865998380103226E-3</v>
      </c>
      <c r="AB203" s="191"/>
      <c r="AC203" s="191"/>
      <c r="AD203" s="191"/>
      <c r="AE203" s="192"/>
      <c r="AF203" s="356"/>
      <c r="AG203" s="357"/>
      <c r="AH203" s="356">
        <v>1</v>
      </c>
      <c r="AI203" s="357"/>
      <c r="AJ203" s="390"/>
      <c r="AK203" s="391"/>
      <c r="AL203" s="390"/>
      <c r="AM203" s="391"/>
      <c r="AN203" s="390"/>
      <c r="AO203" s="391"/>
      <c r="AP203" s="390">
        <v>1</v>
      </c>
      <c r="AQ203" s="391"/>
      <c r="AR203" s="390"/>
      <c r="AS203" s="391"/>
      <c r="AT203" s="390"/>
      <c r="AU203" s="391"/>
      <c r="AV203" s="390"/>
      <c r="AW203" s="391"/>
      <c r="AX203" s="390">
        <v>1</v>
      </c>
      <c r="AY203" s="391"/>
      <c r="AZ203" s="390"/>
      <c r="BA203" s="391"/>
      <c r="BB203" s="390"/>
      <c r="BC203" s="392"/>
      <c r="BD203" s="228">
        <v>288213.53000000003</v>
      </c>
      <c r="BE203" s="229"/>
      <c r="BF203" s="229"/>
      <c r="BG203" s="229"/>
      <c r="BH203" s="229"/>
      <c r="BI203" s="230"/>
      <c r="BJ203" s="37"/>
      <c r="BK203" s="37"/>
    </row>
    <row r="204" spans="1:63" ht="18" customHeight="1" thickBot="1" x14ac:dyDescent="0.25">
      <c r="A204" s="44"/>
      <c r="B204" s="63" t="s">
        <v>33</v>
      </c>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78">
        <f>SUM(BD158:BI203)</f>
        <v>57054478.120000005</v>
      </c>
      <c r="BE204" s="64"/>
      <c r="BF204" s="64"/>
      <c r="BG204" s="64"/>
      <c r="BH204" s="64"/>
      <c r="BI204" s="79"/>
    </row>
    <row r="205" spans="1:63" ht="18" customHeight="1" thickBot="1" x14ac:dyDescent="0.25">
      <c r="A205" s="44"/>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2"/>
      <c r="BE205" s="31"/>
      <c r="BF205" s="31"/>
      <c r="BG205" s="31"/>
      <c r="BH205" s="31"/>
      <c r="BI205" s="31"/>
    </row>
    <row r="206" spans="1:63" ht="18" customHeight="1" thickBot="1" x14ac:dyDescent="0.25">
      <c r="A206" s="44"/>
      <c r="B206" s="63" t="s">
        <v>34</v>
      </c>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78">
        <f>+BD39+BD71+BD93+BD123+BD144+BD204</f>
        <v>380912851.07999998</v>
      </c>
      <c r="BE206" s="64"/>
      <c r="BF206" s="64"/>
      <c r="BG206" s="64"/>
      <c r="BH206" s="64"/>
      <c r="BI206" s="79"/>
    </row>
    <row r="213" spans="3:3" ht="18" customHeight="1" x14ac:dyDescent="0.2">
      <c r="C213" s="27"/>
    </row>
    <row r="214" spans="3:3" ht="18" customHeight="1" x14ac:dyDescent="0.2">
      <c r="C214" s="27"/>
    </row>
    <row r="215" spans="3:3" ht="18" customHeight="1" x14ac:dyDescent="0.2">
      <c r="C215" s="27"/>
    </row>
    <row r="216" spans="3:3" ht="18" customHeight="1" x14ac:dyDescent="0.2">
      <c r="C216" s="27"/>
    </row>
    <row r="218" spans="3:3" ht="18" customHeight="1" x14ac:dyDescent="0.2">
      <c r="C218" s="27"/>
    </row>
    <row r="220" spans="3:3" ht="18" customHeight="1" x14ac:dyDescent="0.2">
      <c r="C220" s="27"/>
    </row>
    <row r="224" spans="3:3" ht="18" customHeight="1" x14ac:dyDescent="0.2">
      <c r="C224" s="27"/>
    </row>
    <row r="225" spans="3:3" ht="18" customHeight="1" x14ac:dyDescent="0.2">
      <c r="C225" s="27"/>
    </row>
    <row r="227" spans="3:3" ht="18" customHeight="1" x14ac:dyDescent="0.2">
      <c r="C227" s="27"/>
    </row>
    <row r="228" spans="3:3" ht="18" customHeight="1" x14ac:dyDescent="0.2">
      <c r="C228" s="27"/>
    </row>
    <row r="229" spans="3:3" ht="18" customHeight="1" x14ac:dyDescent="0.2">
      <c r="C229" s="28"/>
    </row>
    <row r="232" spans="3:3" ht="18" customHeight="1" x14ac:dyDescent="0.2">
      <c r="C232" s="27"/>
    </row>
    <row r="233" spans="3:3" ht="18" customHeight="1" x14ac:dyDescent="0.2">
      <c r="C233" s="28"/>
    </row>
    <row r="234" spans="3:3" ht="18" customHeight="1" x14ac:dyDescent="0.2">
      <c r="C234" s="28"/>
    </row>
  </sheetData>
  <sheetProtection algorithmName="SHA-512" hashValue="WYgH1ta5aPaOK0uj7hpDuyavL1yVl7f2R2sRnmYTihBeeG8Godo6ZdmhoiSmGBzSyMxxJ7Ex8a4I9yT8i1Ifyw==" saltValue="FY1mzo2VX/ZxhkimMfwVQQ==" spinCount="100000" sheet="1" objects="1" scenarios="1" formatRows="0"/>
  <mergeCells count="1611">
    <mergeCell ref="AN87:AO87"/>
    <mergeCell ref="AX110:AY110"/>
    <mergeCell ref="AF108:AG108"/>
    <mergeCell ref="AX108:AY108"/>
    <mergeCell ref="AZ108:BA108"/>
    <mergeCell ref="B201:T201"/>
    <mergeCell ref="U201:Z201"/>
    <mergeCell ref="AA201:AE201"/>
    <mergeCell ref="AL201:AM201"/>
    <mergeCell ref="AN201:AO201"/>
    <mergeCell ref="AP201:AQ201"/>
    <mergeCell ref="AR201:AS201"/>
    <mergeCell ref="AT201:AU201"/>
    <mergeCell ref="AV201:AW201"/>
    <mergeCell ref="BD201:BI201"/>
    <mergeCell ref="B202:T202"/>
    <mergeCell ref="U202:Z202"/>
    <mergeCell ref="AA202:AE202"/>
    <mergeCell ref="AZ121:BC121"/>
    <mergeCell ref="AF122:AG122"/>
    <mergeCell ref="AH122:AI122"/>
    <mergeCell ref="AJ122:AK122"/>
    <mergeCell ref="AL122:AM122"/>
    <mergeCell ref="AN122:AO122"/>
    <mergeCell ref="AP122:AQ122"/>
    <mergeCell ref="AR122:AS122"/>
    <mergeCell ref="AT122:AU122"/>
    <mergeCell ref="AV122:AW122"/>
    <mergeCell ref="AX122:AY122"/>
    <mergeCell ref="AZ122:BA122"/>
    <mergeCell ref="BB122:BC122"/>
    <mergeCell ref="AJ121:AK121"/>
    <mergeCell ref="AR89:AS89"/>
    <mergeCell ref="AZ88:BA88"/>
    <mergeCell ref="BB88:BC88"/>
    <mergeCell ref="AH203:AI203"/>
    <mergeCell ref="AJ203:AK203"/>
    <mergeCell ref="AL203:AM203"/>
    <mergeCell ref="AN203:AO203"/>
    <mergeCell ref="AP203:AQ203"/>
    <mergeCell ref="AR203:AS203"/>
    <mergeCell ref="AT203:AU203"/>
    <mergeCell ref="AV203:AW203"/>
    <mergeCell ref="AX203:AY203"/>
    <mergeCell ref="AZ203:BA203"/>
    <mergeCell ref="BB203:BC203"/>
    <mergeCell ref="BD203:BI203"/>
    <mergeCell ref="AF201:AK201"/>
    <mergeCell ref="AX201:BC201"/>
    <mergeCell ref="AL202:BC202"/>
    <mergeCell ref="AV121:AW121"/>
    <mergeCell ref="AX121:AY121"/>
    <mergeCell ref="AL121:AM121"/>
    <mergeCell ref="AN121:AO121"/>
    <mergeCell ref="AP121:AQ121"/>
    <mergeCell ref="AR121:AS121"/>
    <mergeCell ref="AT121:AU121"/>
    <mergeCell ref="BB85:BC85"/>
    <mergeCell ref="AA86:AE86"/>
    <mergeCell ref="AF86:AG86"/>
    <mergeCell ref="AH86:AI86"/>
    <mergeCell ref="AL92:AM92"/>
    <mergeCell ref="BD85:BI85"/>
    <mergeCell ref="AZ87:BA87"/>
    <mergeCell ref="BB87:BC87"/>
    <mergeCell ref="AV86:AW86"/>
    <mergeCell ref="AX86:AY86"/>
    <mergeCell ref="AZ86:BA86"/>
    <mergeCell ref="BB86:BC86"/>
    <mergeCell ref="BD86:BI86"/>
    <mergeCell ref="AX85:AY85"/>
    <mergeCell ref="AZ91:BA91"/>
    <mergeCell ref="AH87:AI87"/>
    <mergeCell ref="U85:Z85"/>
    <mergeCell ref="AA85:AE85"/>
    <mergeCell ref="AF85:AG85"/>
    <mergeCell ref="AH85:AI85"/>
    <mergeCell ref="AX89:AY89"/>
    <mergeCell ref="AX91:AY91"/>
    <mergeCell ref="AV91:AW91"/>
    <mergeCell ref="U89:Z89"/>
    <mergeCell ref="AA89:AE89"/>
    <mergeCell ref="AF89:AG89"/>
    <mergeCell ref="AH89:AI89"/>
    <mergeCell ref="BB89:BC89"/>
    <mergeCell ref="BD89:BI89"/>
    <mergeCell ref="AX88:AY88"/>
    <mergeCell ref="AZ85:BA85"/>
    <mergeCell ref="BB92:BC92"/>
    <mergeCell ref="B2:BI2"/>
    <mergeCell ref="B3:BI3"/>
    <mergeCell ref="B4:BI4"/>
    <mergeCell ref="B5:BI5"/>
    <mergeCell ref="B6:BI6"/>
    <mergeCell ref="B7:BI7"/>
    <mergeCell ref="B14:BI14"/>
    <mergeCell ref="B15:BI15"/>
    <mergeCell ref="B16:BI16"/>
    <mergeCell ref="C24:N24"/>
    <mergeCell ref="O24:Q24"/>
    <mergeCell ref="C25:N25"/>
    <mergeCell ref="O25:BH25"/>
    <mergeCell ref="C26:N26"/>
    <mergeCell ref="O26:R26"/>
    <mergeCell ref="C19:M19"/>
    <mergeCell ref="BB19:BH19"/>
    <mergeCell ref="C22:N22"/>
    <mergeCell ref="O22:BH22"/>
    <mergeCell ref="C23:N23"/>
    <mergeCell ref="O23:Q23"/>
    <mergeCell ref="C17:O17"/>
    <mergeCell ref="BE17:BF17"/>
    <mergeCell ref="BG17:BH17"/>
    <mergeCell ref="B8:BI8"/>
    <mergeCell ref="B9:BI9"/>
    <mergeCell ref="B10:BI10"/>
    <mergeCell ref="B11:BI11"/>
    <mergeCell ref="B12:BI12"/>
    <mergeCell ref="B13:BI13"/>
    <mergeCell ref="AN30:AO32"/>
    <mergeCell ref="AP30:AQ32"/>
    <mergeCell ref="AR30:AS32"/>
    <mergeCell ref="C27:N27"/>
    <mergeCell ref="O27:Q27"/>
    <mergeCell ref="C28:N28"/>
    <mergeCell ref="O28:BH28"/>
    <mergeCell ref="B30:T32"/>
    <mergeCell ref="U30:Z32"/>
    <mergeCell ref="AA30:AE32"/>
    <mergeCell ref="AF30:AG32"/>
    <mergeCell ref="AH30:AI32"/>
    <mergeCell ref="AJ30:AK32"/>
    <mergeCell ref="AX30:AY32"/>
    <mergeCell ref="AZ30:BA32"/>
    <mergeCell ref="BB30:BC32"/>
    <mergeCell ref="BD30:BI32"/>
    <mergeCell ref="AT30:AU32"/>
    <mergeCell ref="AV30:AW32"/>
    <mergeCell ref="AL30:AM32"/>
    <mergeCell ref="AV33:AW33"/>
    <mergeCell ref="AX33:AY33"/>
    <mergeCell ref="AZ33:BA33"/>
    <mergeCell ref="BB33:BC33"/>
    <mergeCell ref="BD33:BI33"/>
    <mergeCell ref="AJ33:AK33"/>
    <mergeCell ref="AL33:AM33"/>
    <mergeCell ref="AN33:AO33"/>
    <mergeCell ref="AP33:AQ33"/>
    <mergeCell ref="AR33:AS33"/>
    <mergeCell ref="AT33:AU33"/>
    <mergeCell ref="B33:T33"/>
    <mergeCell ref="U33:Z33"/>
    <mergeCell ref="AA33:AE33"/>
    <mergeCell ref="AF33:AG33"/>
    <mergeCell ref="AH33:AI33"/>
    <mergeCell ref="B35:T35"/>
    <mergeCell ref="U35:Z35"/>
    <mergeCell ref="AA35:AE35"/>
    <mergeCell ref="AF35:AG35"/>
    <mergeCell ref="AH35:AI35"/>
    <mergeCell ref="AL34:AM34"/>
    <mergeCell ref="AN34:AO34"/>
    <mergeCell ref="AP34:AQ34"/>
    <mergeCell ref="AR34:AS34"/>
    <mergeCell ref="AT34:AU34"/>
    <mergeCell ref="AV34:AW34"/>
    <mergeCell ref="B34:T34"/>
    <mergeCell ref="U34:Z34"/>
    <mergeCell ref="AA34:AE34"/>
    <mergeCell ref="AF34:AG34"/>
    <mergeCell ref="AH34:AI34"/>
    <mergeCell ref="BD35:BI35"/>
    <mergeCell ref="AJ35:AK35"/>
    <mergeCell ref="AL35:AM35"/>
    <mergeCell ref="AN35:AO35"/>
    <mergeCell ref="AP35:AQ35"/>
    <mergeCell ref="AR35:AS35"/>
    <mergeCell ref="AT35:AU35"/>
    <mergeCell ref="AX34:AY34"/>
    <mergeCell ref="AZ34:BA34"/>
    <mergeCell ref="BB34:BC34"/>
    <mergeCell ref="BD34:BI34"/>
    <mergeCell ref="AX35:AY35"/>
    <mergeCell ref="BD37:BI37"/>
    <mergeCell ref="AX36:AY36"/>
    <mergeCell ref="AZ36:BA36"/>
    <mergeCell ref="BB36:BC36"/>
    <mergeCell ref="BD36:BI36"/>
    <mergeCell ref="B37:T37"/>
    <mergeCell ref="U37:Z37"/>
    <mergeCell ref="AA37:AE37"/>
    <mergeCell ref="AL36:AM36"/>
    <mergeCell ref="AN36:AO36"/>
    <mergeCell ref="AP36:AQ36"/>
    <mergeCell ref="AR36:AS36"/>
    <mergeCell ref="AT36:AU36"/>
    <mergeCell ref="AV36:AW36"/>
    <mergeCell ref="B36:T36"/>
    <mergeCell ref="U36:Z36"/>
    <mergeCell ref="AA36:AE36"/>
    <mergeCell ref="AF36:AG36"/>
    <mergeCell ref="AH36:AI36"/>
    <mergeCell ref="AJ36:AK36"/>
    <mergeCell ref="AF37:BC37"/>
    <mergeCell ref="AJ34:AK34"/>
    <mergeCell ref="AV35:AW35"/>
    <mergeCell ref="AZ35:BA35"/>
    <mergeCell ref="BB35:BC35"/>
    <mergeCell ref="AH55:AI55"/>
    <mergeCell ref="AL54:AM54"/>
    <mergeCell ref="C44:N44"/>
    <mergeCell ref="O44:Q44"/>
    <mergeCell ref="C45:N45"/>
    <mergeCell ref="O45:BH45"/>
    <mergeCell ref="C46:N46"/>
    <mergeCell ref="O46:R46"/>
    <mergeCell ref="B39:BC39"/>
    <mergeCell ref="BD39:BI39"/>
    <mergeCell ref="C42:N42"/>
    <mergeCell ref="O42:BH42"/>
    <mergeCell ref="C43:N43"/>
    <mergeCell ref="O43:Q43"/>
    <mergeCell ref="AX38:AY38"/>
    <mergeCell ref="AZ38:BA38"/>
    <mergeCell ref="BB38:BC38"/>
    <mergeCell ref="BD38:BI38"/>
    <mergeCell ref="AL38:AM38"/>
    <mergeCell ref="AN38:AO38"/>
    <mergeCell ref="AP38:AQ38"/>
    <mergeCell ref="AR38:AS38"/>
    <mergeCell ref="AT38:AU38"/>
    <mergeCell ref="AV38:AW38"/>
    <mergeCell ref="B38:T38"/>
    <mergeCell ref="U38:Z38"/>
    <mergeCell ref="AA38:AE38"/>
    <mergeCell ref="AF38:AG38"/>
    <mergeCell ref="AH38:AI38"/>
    <mergeCell ref="AJ38:AK38"/>
    <mergeCell ref="AX53:AY53"/>
    <mergeCell ref="AZ53:BA53"/>
    <mergeCell ref="AL50:AM52"/>
    <mergeCell ref="AN50:AO52"/>
    <mergeCell ref="AP50:AQ52"/>
    <mergeCell ref="AR50:AS52"/>
    <mergeCell ref="C47:N47"/>
    <mergeCell ref="O47:Q47"/>
    <mergeCell ref="C48:N48"/>
    <mergeCell ref="O48:BH48"/>
    <mergeCell ref="B50:T52"/>
    <mergeCell ref="U50:Z52"/>
    <mergeCell ref="AA50:AE52"/>
    <mergeCell ref="AF50:AG52"/>
    <mergeCell ref="AH50:AI52"/>
    <mergeCell ref="AJ50:AK52"/>
    <mergeCell ref="AX50:AY52"/>
    <mergeCell ref="AZ50:BA52"/>
    <mergeCell ref="BB50:BC52"/>
    <mergeCell ref="BD50:BI52"/>
    <mergeCell ref="AT50:AU52"/>
    <mergeCell ref="AV50:AW52"/>
    <mergeCell ref="AL56:AM56"/>
    <mergeCell ref="AV58:AW58"/>
    <mergeCell ref="B53:T53"/>
    <mergeCell ref="U53:Z53"/>
    <mergeCell ref="AA53:AE53"/>
    <mergeCell ref="AF53:AG53"/>
    <mergeCell ref="AH53:AI53"/>
    <mergeCell ref="AZ55:BA55"/>
    <mergeCell ref="BB55:BC55"/>
    <mergeCell ref="BD55:BI55"/>
    <mergeCell ref="AJ55:AK55"/>
    <mergeCell ref="AL55:AM55"/>
    <mergeCell ref="AN55:AO55"/>
    <mergeCell ref="AP55:AQ55"/>
    <mergeCell ref="AR55:AS55"/>
    <mergeCell ref="AT55:AU55"/>
    <mergeCell ref="AX54:AY54"/>
    <mergeCell ref="AZ54:BA54"/>
    <mergeCell ref="BB54:BC54"/>
    <mergeCell ref="BD54:BI54"/>
    <mergeCell ref="U55:Z55"/>
    <mergeCell ref="AA55:AE55"/>
    <mergeCell ref="AF55:AG55"/>
    <mergeCell ref="B54:T54"/>
    <mergeCell ref="B55:T55"/>
    <mergeCell ref="AV53:AW53"/>
    <mergeCell ref="BB53:BC53"/>
    <mergeCell ref="BD53:BI53"/>
    <mergeCell ref="AJ53:AK53"/>
    <mergeCell ref="AL53:AM53"/>
    <mergeCell ref="AN53:AO53"/>
    <mergeCell ref="AP53:AQ53"/>
    <mergeCell ref="AN54:AO54"/>
    <mergeCell ref="AP54:AQ54"/>
    <mergeCell ref="AR54:AS54"/>
    <mergeCell ref="AT54:AU54"/>
    <mergeCell ref="AV54:AW54"/>
    <mergeCell ref="U54:Z54"/>
    <mergeCell ref="AA54:AE54"/>
    <mergeCell ref="AF54:AG54"/>
    <mergeCell ref="AH54:AI54"/>
    <mergeCell ref="AJ54:AK54"/>
    <mergeCell ref="AV55:AW55"/>
    <mergeCell ref="AA57:AE57"/>
    <mergeCell ref="AF57:BC57"/>
    <mergeCell ref="AX59:BC59"/>
    <mergeCell ref="AR53:AS53"/>
    <mergeCell ref="AT53:AU53"/>
    <mergeCell ref="AN56:AO56"/>
    <mergeCell ref="AP56:AQ56"/>
    <mergeCell ref="AR56:AS56"/>
    <mergeCell ref="AT56:AU56"/>
    <mergeCell ref="AV56:AW56"/>
    <mergeCell ref="U56:Z56"/>
    <mergeCell ref="AA56:AE56"/>
    <mergeCell ref="AF56:AG56"/>
    <mergeCell ref="AH56:AI56"/>
    <mergeCell ref="AJ56:AK56"/>
    <mergeCell ref="AX55:AY55"/>
    <mergeCell ref="AZ58:BA58"/>
    <mergeCell ref="BB58:BC58"/>
    <mergeCell ref="AJ58:AK58"/>
    <mergeCell ref="AX56:AY56"/>
    <mergeCell ref="AZ56:BA56"/>
    <mergeCell ref="AX82:AY84"/>
    <mergeCell ref="AZ82:BA84"/>
    <mergeCell ref="BB82:BC84"/>
    <mergeCell ref="BD82:BI84"/>
    <mergeCell ref="AT82:AU84"/>
    <mergeCell ref="AV82:AW84"/>
    <mergeCell ref="AA62:AE62"/>
    <mergeCell ref="BD61:BI61"/>
    <mergeCell ref="BD59:BI59"/>
    <mergeCell ref="C76:N76"/>
    <mergeCell ref="O76:Q76"/>
    <mergeCell ref="C77:N77"/>
    <mergeCell ref="O77:BH77"/>
    <mergeCell ref="C78:N78"/>
    <mergeCell ref="O78:R78"/>
    <mergeCell ref="B71:BC71"/>
    <mergeCell ref="BD71:BI71"/>
    <mergeCell ref="C74:N74"/>
    <mergeCell ref="O74:BH74"/>
    <mergeCell ref="C75:N75"/>
    <mergeCell ref="O75:Q75"/>
    <mergeCell ref="AA59:AE59"/>
    <mergeCell ref="BD68:BI68"/>
    <mergeCell ref="B69:T69"/>
    <mergeCell ref="B70:T70"/>
    <mergeCell ref="AF59:AK59"/>
    <mergeCell ref="AL59:AQ59"/>
    <mergeCell ref="AR59:AW59"/>
    <mergeCell ref="AF61:AG61"/>
    <mergeCell ref="AH61:AI61"/>
    <mergeCell ref="AJ61:AK61"/>
    <mergeCell ref="AL61:AM61"/>
    <mergeCell ref="AA87:AE87"/>
    <mergeCell ref="AF87:AG87"/>
    <mergeCell ref="B88:T88"/>
    <mergeCell ref="U88:Z88"/>
    <mergeCell ref="AA88:AE88"/>
    <mergeCell ref="AF88:AG88"/>
    <mergeCell ref="AH88:AI88"/>
    <mergeCell ref="AT89:AU89"/>
    <mergeCell ref="AV89:AW89"/>
    <mergeCell ref="B89:T89"/>
    <mergeCell ref="AV88:AW88"/>
    <mergeCell ref="B87:T87"/>
    <mergeCell ref="U87:Z87"/>
    <mergeCell ref="AJ89:AK89"/>
    <mergeCell ref="AA82:AE84"/>
    <mergeCell ref="AF82:AG84"/>
    <mergeCell ref="AH82:AI84"/>
    <mergeCell ref="AJ82:AK84"/>
    <mergeCell ref="U86:Z86"/>
    <mergeCell ref="AJ85:AK85"/>
    <mergeCell ref="AL85:AM85"/>
    <mergeCell ref="AN85:AO85"/>
    <mergeCell ref="AP85:AQ85"/>
    <mergeCell ref="AR85:AS85"/>
    <mergeCell ref="AT85:AU85"/>
    <mergeCell ref="AV85:AW85"/>
    <mergeCell ref="AJ86:AK86"/>
    <mergeCell ref="AL86:AM86"/>
    <mergeCell ref="AN86:AO86"/>
    <mergeCell ref="AP86:AQ86"/>
    <mergeCell ref="AR86:AS86"/>
    <mergeCell ref="AT86:AU86"/>
    <mergeCell ref="AA90:AE90"/>
    <mergeCell ref="AR91:AS91"/>
    <mergeCell ref="AT91:AU91"/>
    <mergeCell ref="AJ91:AK91"/>
    <mergeCell ref="AL91:AM91"/>
    <mergeCell ref="AN91:AO91"/>
    <mergeCell ref="AH91:AI91"/>
    <mergeCell ref="AF90:BC90"/>
    <mergeCell ref="BD90:BI90"/>
    <mergeCell ref="B92:T92"/>
    <mergeCell ref="U92:Z92"/>
    <mergeCell ref="AA92:AE92"/>
    <mergeCell ref="AF92:AG92"/>
    <mergeCell ref="AH92:AI92"/>
    <mergeCell ref="AJ92:AK92"/>
    <mergeCell ref="B86:T86"/>
    <mergeCell ref="AJ88:AK88"/>
    <mergeCell ref="AL88:AM88"/>
    <mergeCell ref="B90:T90"/>
    <mergeCell ref="AJ87:AK87"/>
    <mergeCell ref="AP87:AQ87"/>
    <mergeCell ref="AR87:AS87"/>
    <mergeCell ref="AT87:AU87"/>
    <mergeCell ref="AV87:AW87"/>
    <mergeCell ref="AT88:AU88"/>
    <mergeCell ref="AX87:AY87"/>
    <mergeCell ref="AL89:AM89"/>
    <mergeCell ref="AN89:AO89"/>
    <mergeCell ref="AN88:AO88"/>
    <mergeCell ref="AP88:AQ88"/>
    <mergeCell ref="AR88:AS88"/>
    <mergeCell ref="AL87:AM87"/>
    <mergeCell ref="B107:T107"/>
    <mergeCell ref="U107:Z107"/>
    <mergeCell ref="AP104:AQ106"/>
    <mergeCell ref="AR107:AS107"/>
    <mergeCell ref="AN107:AQ107"/>
    <mergeCell ref="B91:T91"/>
    <mergeCell ref="U91:Z91"/>
    <mergeCell ref="AZ92:BA92"/>
    <mergeCell ref="C100:N100"/>
    <mergeCell ref="C99:N99"/>
    <mergeCell ref="O99:BH99"/>
    <mergeCell ref="AP91:AQ91"/>
    <mergeCell ref="BD92:BI92"/>
    <mergeCell ref="BB91:BC91"/>
    <mergeCell ref="BD91:BI91"/>
    <mergeCell ref="BD93:BI93"/>
    <mergeCell ref="AA91:AE91"/>
    <mergeCell ref="AF91:AG91"/>
    <mergeCell ref="BB107:BC107"/>
    <mergeCell ref="BB104:BC106"/>
    <mergeCell ref="BD104:BI106"/>
    <mergeCell ref="AN92:AO92"/>
    <mergeCell ref="AP92:AQ92"/>
    <mergeCell ref="AR92:AS92"/>
    <mergeCell ref="AT92:AU92"/>
    <mergeCell ref="AV92:AW92"/>
    <mergeCell ref="BD107:BI107"/>
    <mergeCell ref="U113:Z113"/>
    <mergeCell ref="AA113:AE113"/>
    <mergeCell ref="B114:T114"/>
    <mergeCell ref="AH108:AI108"/>
    <mergeCell ref="AJ108:AK108"/>
    <mergeCell ref="AJ110:AK110"/>
    <mergeCell ref="BD109:BI109"/>
    <mergeCell ref="AH110:AI110"/>
    <mergeCell ref="AZ104:BA106"/>
    <mergeCell ref="AX139:AY139"/>
    <mergeCell ref="AZ139:BA139"/>
    <mergeCell ref="BB139:BC139"/>
    <mergeCell ref="O101:Q101"/>
    <mergeCell ref="B93:BC93"/>
    <mergeCell ref="AX92:AY92"/>
    <mergeCell ref="O100:R100"/>
    <mergeCell ref="C101:N101"/>
    <mergeCell ref="AR104:AS106"/>
    <mergeCell ref="AT104:AU106"/>
    <mergeCell ref="AV104:AW106"/>
    <mergeCell ref="AX104:AY106"/>
    <mergeCell ref="AZ107:BA107"/>
    <mergeCell ref="AT107:AU107"/>
    <mergeCell ref="AV107:AW107"/>
    <mergeCell ref="AA107:AE107"/>
    <mergeCell ref="AF107:AG107"/>
    <mergeCell ref="AX107:AY107"/>
    <mergeCell ref="AH107:AI107"/>
    <mergeCell ref="AJ107:AK107"/>
    <mergeCell ref="AL107:AM107"/>
    <mergeCell ref="AZ109:BA109"/>
    <mergeCell ref="BD108:BI108"/>
    <mergeCell ref="BB108:BC108"/>
    <mergeCell ref="AR108:AS108"/>
    <mergeCell ref="AL109:AM109"/>
    <mergeCell ref="AN109:AO109"/>
    <mergeCell ref="AP109:AQ109"/>
    <mergeCell ref="U109:Z109"/>
    <mergeCell ref="AF109:AG109"/>
    <mergeCell ref="AH109:AI109"/>
    <mergeCell ref="B206:BC206"/>
    <mergeCell ref="BD206:BI206"/>
    <mergeCell ref="C96:N96"/>
    <mergeCell ref="O96:BH96"/>
    <mergeCell ref="C97:N97"/>
    <mergeCell ref="O97:Q97"/>
    <mergeCell ref="C98:N98"/>
    <mergeCell ref="O98:Q98"/>
    <mergeCell ref="C102:N102"/>
    <mergeCell ref="O102:BH102"/>
    <mergeCell ref="B104:T106"/>
    <mergeCell ref="U104:Z106"/>
    <mergeCell ref="AA104:AE106"/>
    <mergeCell ref="AF104:AG106"/>
    <mergeCell ref="AH104:AI106"/>
    <mergeCell ref="AJ104:AK106"/>
    <mergeCell ref="AL104:AM106"/>
    <mergeCell ref="AN104:AO106"/>
    <mergeCell ref="AA112:AE112"/>
    <mergeCell ref="B113:T113"/>
    <mergeCell ref="AF111:AK111"/>
    <mergeCell ref="B108:T108"/>
    <mergeCell ref="U108:Z108"/>
    <mergeCell ref="B110:T110"/>
    <mergeCell ref="U110:Z110"/>
    <mergeCell ref="AA110:AE110"/>
    <mergeCell ref="AF110:AG110"/>
    <mergeCell ref="AL108:AM108"/>
    <mergeCell ref="AN108:AO108"/>
    <mergeCell ref="AP108:AQ108"/>
    <mergeCell ref="AT108:AU108"/>
    <mergeCell ref="AA108:AE108"/>
    <mergeCell ref="AV108:AW108"/>
    <mergeCell ref="AV109:AW109"/>
    <mergeCell ref="AX109:AY109"/>
    <mergeCell ref="C130:N130"/>
    <mergeCell ref="O130:R130"/>
    <mergeCell ref="O131:Q131"/>
    <mergeCell ref="B111:T111"/>
    <mergeCell ref="U111:Z111"/>
    <mergeCell ref="AA111:AE111"/>
    <mergeCell ref="B109:T109"/>
    <mergeCell ref="B115:T115"/>
    <mergeCell ref="U115:Z115"/>
    <mergeCell ref="B112:T112"/>
    <mergeCell ref="U112:Z112"/>
    <mergeCell ref="C129:N129"/>
    <mergeCell ref="O129:BH129"/>
    <mergeCell ref="BD123:BI123"/>
    <mergeCell ref="B117:T117"/>
    <mergeCell ref="U117:Z117"/>
    <mergeCell ref="AA117:AE117"/>
    <mergeCell ref="AF117:AG117"/>
    <mergeCell ref="U114:Z114"/>
    <mergeCell ref="AV117:AW117"/>
    <mergeCell ref="AX117:AY117"/>
    <mergeCell ref="BB109:BC109"/>
    <mergeCell ref="BD110:BI110"/>
    <mergeCell ref="AL110:AM110"/>
    <mergeCell ref="AN110:AO110"/>
    <mergeCell ref="AP110:AQ110"/>
    <mergeCell ref="AR110:AS110"/>
    <mergeCell ref="AT110:AU110"/>
    <mergeCell ref="AA109:AE109"/>
    <mergeCell ref="AV110:AW110"/>
    <mergeCell ref="AZ110:BA110"/>
    <mergeCell ref="BB110:BC110"/>
    <mergeCell ref="AJ109:AK109"/>
    <mergeCell ref="AF115:BC115"/>
    <mergeCell ref="BD111:BI111"/>
    <mergeCell ref="AV114:AW114"/>
    <mergeCell ref="AR109:AS109"/>
    <mergeCell ref="AT109:AU109"/>
    <mergeCell ref="BD115:BI115"/>
    <mergeCell ref="BD112:BI112"/>
    <mergeCell ref="AX114:AY114"/>
    <mergeCell ref="AA115:AE115"/>
    <mergeCell ref="BD113:BI113"/>
    <mergeCell ref="AL114:AM114"/>
    <mergeCell ref="AN114:AO114"/>
    <mergeCell ref="AA114:AE114"/>
    <mergeCell ref="AF114:AG114"/>
    <mergeCell ref="C132:N132"/>
    <mergeCell ref="B140:T140"/>
    <mergeCell ref="AA140:AE140"/>
    <mergeCell ref="AF140:AG140"/>
    <mergeCell ref="AH140:AI140"/>
    <mergeCell ref="AJ140:AK140"/>
    <mergeCell ref="B138:T138"/>
    <mergeCell ref="U138:Z138"/>
    <mergeCell ref="AF137:AK137"/>
    <mergeCell ref="AF138:BC138"/>
    <mergeCell ref="AN140:AO140"/>
    <mergeCell ref="AZ140:BA140"/>
    <mergeCell ref="BB140:BC140"/>
    <mergeCell ref="AH134:AI136"/>
    <mergeCell ref="AJ134:AK136"/>
    <mergeCell ref="B137:T137"/>
    <mergeCell ref="U137:Z137"/>
    <mergeCell ref="AA137:AE137"/>
    <mergeCell ref="AR137:AS137"/>
    <mergeCell ref="AL139:AM139"/>
    <mergeCell ref="AN139:AO139"/>
    <mergeCell ref="AP139:AQ139"/>
    <mergeCell ref="AR139:AS139"/>
    <mergeCell ref="AT139:AU139"/>
    <mergeCell ref="AV139:AW139"/>
    <mergeCell ref="AV134:AW136"/>
    <mergeCell ref="AT134:AU136"/>
    <mergeCell ref="AF139:AG139"/>
    <mergeCell ref="AP134:AQ136"/>
    <mergeCell ref="AR134:AS136"/>
    <mergeCell ref="B134:T136"/>
    <mergeCell ref="AT137:AU137"/>
    <mergeCell ref="BD139:BI139"/>
    <mergeCell ref="BD138:BI138"/>
    <mergeCell ref="AX134:AY136"/>
    <mergeCell ref="AZ134:BA136"/>
    <mergeCell ref="AX137:AY137"/>
    <mergeCell ref="AZ137:BA137"/>
    <mergeCell ref="BB137:BC137"/>
    <mergeCell ref="AL134:AM136"/>
    <mergeCell ref="AA138:AE138"/>
    <mergeCell ref="AN134:AO136"/>
    <mergeCell ref="BD134:BI136"/>
    <mergeCell ref="BD137:BI137"/>
    <mergeCell ref="AP114:AQ114"/>
    <mergeCell ref="AR114:AS114"/>
    <mergeCell ref="AT114:AU114"/>
    <mergeCell ref="AL137:AM137"/>
    <mergeCell ref="AN137:AO137"/>
    <mergeCell ref="AP137:AQ137"/>
    <mergeCell ref="BB117:BC117"/>
    <mergeCell ref="BD117:BI117"/>
    <mergeCell ref="O126:BH126"/>
    <mergeCell ref="O127:Q127"/>
    <mergeCell ref="AZ114:BA114"/>
    <mergeCell ref="BB114:BC114"/>
    <mergeCell ref="BD114:BI114"/>
    <mergeCell ref="AH114:AI114"/>
    <mergeCell ref="B123:BC123"/>
    <mergeCell ref="AJ114:AK114"/>
    <mergeCell ref="C128:N128"/>
    <mergeCell ref="O128:Q128"/>
    <mergeCell ref="AH139:AI139"/>
    <mergeCell ref="AJ139:AK139"/>
    <mergeCell ref="AV137:AW137"/>
    <mergeCell ref="C131:N131"/>
    <mergeCell ref="B118:T118"/>
    <mergeCell ref="C126:N126"/>
    <mergeCell ref="C127:N127"/>
    <mergeCell ref="AF143:AG143"/>
    <mergeCell ref="AH143:AI143"/>
    <mergeCell ref="AJ143:AK143"/>
    <mergeCell ref="AF141:BC141"/>
    <mergeCell ref="U140:Z140"/>
    <mergeCell ref="AT140:AU140"/>
    <mergeCell ref="BD140:BI140"/>
    <mergeCell ref="AP140:AQ140"/>
    <mergeCell ref="AR140:AS140"/>
    <mergeCell ref="AV140:AW140"/>
    <mergeCell ref="C147:N147"/>
    <mergeCell ref="U155:Z157"/>
    <mergeCell ref="AA155:AE157"/>
    <mergeCell ref="AF155:AG157"/>
    <mergeCell ref="AH155:AI157"/>
    <mergeCell ref="AJ155:AK157"/>
    <mergeCell ref="AX155:AY157"/>
    <mergeCell ref="AZ155:BA157"/>
    <mergeCell ref="BB155:BC157"/>
    <mergeCell ref="AT155:AU157"/>
    <mergeCell ref="AV155:AW157"/>
    <mergeCell ref="O147:BH147"/>
    <mergeCell ref="C148:N148"/>
    <mergeCell ref="AN142:AO142"/>
    <mergeCell ref="AP142:AQ142"/>
    <mergeCell ref="B142:T142"/>
    <mergeCell ref="AX120:AY120"/>
    <mergeCell ref="B204:BC204"/>
    <mergeCell ref="BD204:BI204"/>
    <mergeCell ref="BD164:BI164"/>
    <mergeCell ref="AX161:AY161"/>
    <mergeCell ref="AZ161:BA161"/>
    <mergeCell ref="BB161:BC161"/>
    <mergeCell ref="AL159:AM159"/>
    <mergeCell ref="AN159:AO159"/>
    <mergeCell ref="AP159:AQ159"/>
    <mergeCell ref="BD161:BI161"/>
    <mergeCell ref="AX163:AY163"/>
    <mergeCell ref="AV160:AW160"/>
    <mergeCell ref="AZ160:BA160"/>
    <mergeCell ref="AR159:AS159"/>
    <mergeCell ref="AT159:AU159"/>
    <mergeCell ref="AV159:AW159"/>
    <mergeCell ref="BD162:BI162"/>
    <mergeCell ref="AL161:AM161"/>
    <mergeCell ref="AN161:AO161"/>
    <mergeCell ref="AP161:AQ161"/>
    <mergeCell ref="AR161:AS161"/>
    <mergeCell ref="AT161:AU161"/>
    <mergeCell ref="AV161:AW161"/>
    <mergeCell ref="AV163:AW163"/>
    <mergeCell ref="AF202:AG202"/>
    <mergeCell ref="AH202:AI202"/>
    <mergeCell ref="AJ202:AK202"/>
    <mergeCell ref="BD202:BI202"/>
    <mergeCell ref="B203:T203"/>
    <mergeCell ref="U203:Z203"/>
    <mergeCell ref="AA203:AE203"/>
    <mergeCell ref="AF203:AG203"/>
    <mergeCell ref="AN61:AO61"/>
    <mergeCell ref="AP61:AQ61"/>
    <mergeCell ref="AR61:AS61"/>
    <mergeCell ref="AF62:BC62"/>
    <mergeCell ref="BD63:BI63"/>
    <mergeCell ref="AT61:AU61"/>
    <mergeCell ref="AV61:AW61"/>
    <mergeCell ref="AX61:AY61"/>
    <mergeCell ref="AZ61:BA61"/>
    <mergeCell ref="BB61:BC61"/>
    <mergeCell ref="U62:Z62"/>
    <mergeCell ref="AV158:AW158"/>
    <mergeCell ref="AX158:AY158"/>
    <mergeCell ref="AZ158:BA158"/>
    <mergeCell ref="BB158:BC158"/>
    <mergeCell ref="AL155:AM157"/>
    <mergeCell ref="AN155:AO157"/>
    <mergeCell ref="AP155:AQ157"/>
    <mergeCell ref="AR155:AS157"/>
    <mergeCell ref="BD155:BI157"/>
    <mergeCell ref="AF134:AG136"/>
    <mergeCell ref="O132:BH132"/>
    <mergeCell ref="BB134:BC136"/>
    <mergeCell ref="B139:T139"/>
    <mergeCell ref="U139:Z139"/>
    <mergeCell ref="AA139:AE139"/>
    <mergeCell ref="U134:Z136"/>
    <mergeCell ref="AA134:AE136"/>
    <mergeCell ref="U66:Z66"/>
    <mergeCell ref="AA66:AE66"/>
    <mergeCell ref="BD64:BI64"/>
    <mergeCell ref="U65:Z65"/>
    <mergeCell ref="B56:T56"/>
    <mergeCell ref="B58:T58"/>
    <mergeCell ref="B59:T59"/>
    <mergeCell ref="B60:T60"/>
    <mergeCell ref="B61:T61"/>
    <mergeCell ref="B62:T62"/>
    <mergeCell ref="B64:T64"/>
    <mergeCell ref="B57:T57"/>
    <mergeCell ref="U57:Z57"/>
    <mergeCell ref="AX70:AY70"/>
    <mergeCell ref="AZ70:BA70"/>
    <mergeCell ref="BB70:BC70"/>
    <mergeCell ref="BD70:BI70"/>
    <mergeCell ref="U70:Z70"/>
    <mergeCell ref="AA70:AE70"/>
    <mergeCell ref="AF70:AG70"/>
    <mergeCell ref="AH70:AI70"/>
    <mergeCell ref="AJ70:AK70"/>
    <mergeCell ref="AL70:AM70"/>
    <mergeCell ref="AL60:AM60"/>
    <mergeCell ref="AN60:AO60"/>
    <mergeCell ref="BD57:BI57"/>
    <mergeCell ref="U67:Z67"/>
    <mergeCell ref="AA67:AE67"/>
    <mergeCell ref="U69:Z69"/>
    <mergeCell ref="AA69:AE69"/>
    <mergeCell ref="BD69:BI69"/>
    <mergeCell ref="U68:Z68"/>
    <mergeCell ref="AA68:AE68"/>
    <mergeCell ref="BD62:BI62"/>
    <mergeCell ref="U61:Z61"/>
    <mergeCell ref="AA61:AE61"/>
    <mergeCell ref="BB56:BC56"/>
    <mergeCell ref="BD56:BI56"/>
    <mergeCell ref="U58:Z58"/>
    <mergeCell ref="AN158:AO158"/>
    <mergeCell ref="AP158:AQ158"/>
    <mergeCell ref="AR158:AS158"/>
    <mergeCell ref="AT158:AU158"/>
    <mergeCell ref="BD160:BI160"/>
    <mergeCell ref="AJ160:AK160"/>
    <mergeCell ref="AL160:AM160"/>
    <mergeCell ref="AN160:AO160"/>
    <mergeCell ref="AP160:AQ160"/>
    <mergeCell ref="AR160:AS160"/>
    <mergeCell ref="AT160:AU160"/>
    <mergeCell ref="AF160:AG160"/>
    <mergeCell ref="U160:Z160"/>
    <mergeCell ref="AA160:AE160"/>
    <mergeCell ref="BB159:BC159"/>
    <mergeCell ref="AX60:AY60"/>
    <mergeCell ref="AZ60:BA60"/>
    <mergeCell ref="BB60:BC60"/>
    <mergeCell ref="BD60:BI60"/>
    <mergeCell ref="AX58:AY58"/>
    <mergeCell ref="U60:Z60"/>
    <mergeCell ref="AA60:AE60"/>
    <mergeCell ref="AF64:BC64"/>
    <mergeCell ref="AF60:AG60"/>
    <mergeCell ref="BD159:BI159"/>
    <mergeCell ref="AJ158:AK158"/>
    <mergeCell ref="AL158:AM158"/>
    <mergeCell ref="AR142:AS142"/>
    <mergeCell ref="AX159:AY159"/>
    <mergeCell ref="AA65:AE65"/>
    <mergeCell ref="AF163:AG163"/>
    <mergeCell ref="AH163:AI163"/>
    <mergeCell ref="AR163:AS163"/>
    <mergeCell ref="AT163:AU163"/>
    <mergeCell ref="B162:T162"/>
    <mergeCell ref="U162:Z162"/>
    <mergeCell ref="AA162:AE162"/>
    <mergeCell ref="AZ159:BA159"/>
    <mergeCell ref="BB160:BC160"/>
    <mergeCell ref="AF159:AG159"/>
    <mergeCell ref="AH159:AI159"/>
    <mergeCell ref="BD163:BI163"/>
    <mergeCell ref="C149:N149"/>
    <mergeCell ref="B141:T141"/>
    <mergeCell ref="U141:Z141"/>
    <mergeCell ref="AL140:AM140"/>
    <mergeCell ref="AX140:AY140"/>
    <mergeCell ref="BD141:BI141"/>
    <mergeCell ref="AX142:AY142"/>
    <mergeCell ref="AZ142:BA142"/>
    <mergeCell ref="BB142:BC142"/>
    <mergeCell ref="BD143:BI143"/>
    <mergeCell ref="AL143:AM143"/>
    <mergeCell ref="AN143:AO143"/>
    <mergeCell ref="AP143:AQ143"/>
    <mergeCell ref="U143:Z143"/>
    <mergeCell ref="AA143:AE143"/>
    <mergeCell ref="U142:Z142"/>
    <mergeCell ref="AA142:AE142"/>
    <mergeCell ref="B161:T161"/>
    <mergeCell ref="U161:Z161"/>
    <mergeCell ref="B143:T143"/>
    <mergeCell ref="B159:T159"/>
    <mergeCell ref="BD165:BI165"/>
    <mergeCell ref="AN164:AO164"/>
    <mergeCell ref="AP164:AQ164"/>
    <mergeCell ref="AR164:AS164"/>
    <mergeCell ref="B160:T160"/>
    <mergeCell ref="AA159:AE159"/>
    <mergeCell ref="B158:T158"/>
    <mergeCell ref="U159:Z159"/>
    <mergeCell ref="U158:Z158"/>
    <mergeCell ref="AA158:AE158"/>
    <mergeCell ref="AF158:AG158"/>
    <mergeCell ref="AH158:AI158"/>
    <mergeCell ref="BD158:BI158"/>
    <mergeCell ref="AJ159:AK159"/>
    <mergeCell ref="AH160:AI160"/>
    <mergeCell ref="B164:T164"/>
    <mergeCell ref="U164:Z164"/>
    <mergeCell ref="AX160:AY160"/>
    <mergeCell ref="B163:T163"/>
    <mergeCell ref="U163:Z163"/>
    <mergeCell ref="AA163:AE163"/>
    <mergeCell ref="AL164:AM164"/>
    <mergeCell ref="AJ164:AK164"/>
    <mergeCell ref="AJ163:AK163"/>
    <mergeCell ref="AL163:AM163"/>
    <mergeCell ref="AL165:AM165"/>
    <mergeCell ref="AR165:AS165"/>
    <mergeCell ref="AT165:AU165"/>
    <mergeCell ref="AA164:AE164"/>
    <mergeCell ref="AF164:AG164"/>
    <mergeCell ref="AH164:AI164"/>
    <mergeCell ref="AZ163:BA163"/>
    <mergeCell ref="AN163:AO163"/>
    <mergeCell ref="AP163:AQ163"/>
    <mergeCell ref="AA161:AE161"/>
    <mergeCell ref="AF161:AG161"/>
    <mergeCell ref="AH161:AI161"/>
    <mergeCell ref="AJ161:AK161"/>
    <mergeCell ref="U175:Z175"/>
    <mergeCell ref="AA175:AE175"/>
    <mergeCell ref="AL175:AM175"/>
    <mergeCell ref="AP176:AQ176"/>
    <mergeCell ref="AR176:AS176"/>
    <mergeCell ref="AR174:AS174"/>
    <mergeCell ref="U176:Z176"/>
    <mergeCell ref="AA176:AE176"/>
    <mergeCell ref="AP177:AQ177"/>
    <mergeCell ref="B166:T166"/>
    <mergeCell ref="U166:Z166"/>
    <mergeCell ref="AA166:AE166"/>
    <mergeCell ref="AF166:AG166"/>
    <mergeCell ref="AH166:AI166"/>
    <mergeCell ref="AJ166:AK166"/>
    <mergeCell ref="AL166:AM166"/>
    <mergeCell ref="B168:T168"/>
    <mergeCell ref="U168:Z168"/>
    <mergeCell ref="AA168:AE168"/>
    <mergeCell ref="AF168:AG168"/>
    <mergeCell ref="AH168:AI168"/>
    <mergeCell ref="AR173:AS173"/>
    <mergeCell ref="AN168:AO168"/>
    <mergeCell ref="AP166:AQ166"/>
    <mergeCell ref="AR166:AS166"/>
    <mergeCell ref="BD170:BI170"/>
    <mergeCell ref="BD169:BI169"/>
    <mergeCell ref="B167:T167"/>
    <mergeCell ref="BD168:BI168"/>
    <mergeCell ref="U167:Z167"/>
    <mergeCell ref="AA167:AE167"/>
    <mergeCell ref="B172:T172"/>
    <mergeCell ref="U172:Z172"/>
    <mergeCell ref="AA172:AE172"/>
    <mergeCell ref="AZ167:BA167"/>
    <mergeCell ref="BB167:BC167"/>
    <mergeCell ref="AV168:AW168"/>
    <mergeCell ref="AX168:AY168"/>
    <mergeCell ref="U171:Z171"/>
    <mergeCell ref="AA171:AE171"/>
    <mergeCell ref="AF171:AG171"/>
    <mergeCell ref="B169:T169"/>
    <mergeCell ref="U169:Z169"/>
    <mergeCell ref="AA169:AE169"/>
    <mergeCell ref="AF169:AG169"/>
    <mergeCell ref="AH169:AI169"/>
    <mergeCell ref="AJ169:AK169"/>
    <mergeCell ref="AL169:AM169"/>
    <mergeCell ref="AN169:AO169"/>
    <mergeCell ref="AP169:AQ169"/>
    <mergeCell ref="AR169:AS169"/>
    <mergeCell ref="AA170:AE170"/>
    <mergeCell ref="BD171:BI171"/>
    <mergeCell ref="AX167:AY167"/>
    <mergeCell ref="AX172:AY172"/>
    <mergeCell ref="AZ172:BA172"/>
    <mergeCell ref="BB172:BC172"/>
    <mergeCell ref="B171:T171"/>
    <mergeCell ref="B174:T174"/>
    <mergeCell ref="BD176:BI176"/>
    <mergeCell ref="B173:T173"/>
    <mergeCell ref="B176:T176"/>
    <mergeCell ref="AX176:AY176"/>
    <mergeCell ref="AZ176:BA176"/>
    <mergeCell ref="BD175:BI175"/>
    <mergeCell ref="AX175:AY175"/>
    <mergeCell ref="AZ175:BA175"/>
    <mergeCell ref="BB175:BC175"/>
    <mergeCell ref="AX174:AY174"/>
    <mergeCell ref="AZ174:BA174"/>
    <mergeCell ref="B177:T177"/>
    <mergeCell ref="AN177:AO177"/>
    <mergeCell ref="U182:Z182"/>
    <mergeCell ref="U173:Z173"/>
    <mergeCell ref="AA173:AE173"/>
    <mergeCell ref="B178:T178"/>
    <mergeCell ref="U178:Z178"/>
    <mergeCell ref="U174:Z174"/>
    <mergeCell ref="AA174:AE174"/>
    <mergeCell ref="AL174:AM174"/>
    <mergeCell ref="AN174:AO174"/>
    <mergeCell ref="AT174:AU174"/>
    <mergeCell ref="BD172:BI172"/>
    <mergeCell ref="BD173:BI173"/>
    <mergeCell ref="AF172:AG172"/>
    <mergeCell ref="AH172:AI172"/>
    <mergeCell ref="AA179:AE179"/>
    <mergeCell ref="AF179:AG179"/>
    <mergeCell ref="B175:T175"/>
    <mergeCell ref="B189:T189"/>
    <mergeCell ref="U189:Z189"/>
    <mergeCell ref="AA189:AE189"/>
    <mergeCell ref="AF189:AG189"/>
    <mergeCell ref="AH189:AI189"/>
    <mergeCell ref="AJ189:AK189"/>
    <mergeCell ref="AL189:AM189"/>
    <mergeCell ref="AN189:AO189"/>
    <mergeCell ref="AP189:AQ189"/>
    <mergeCell ref="B185:T185"/>
    <mergeCell ref="AT183:AU183"/>
    <mergeCell ref="U185:Z185"/>
    <mergeCell ref="AA185:AE185"/>
    <mergeCell ref="B184:T184"/>
    <mergeCell ref="U184:Z184"/>
    <mergeCell ref="U183:Z183"/>
    <mergeCell ref="B187:T187"/>
    <mergeCell ref="AP186:AQ186"/>
    <mergeCell ref="AR186:AS186"/>
    <mergeCell ref="AP185:AQ185"/>
    <mergeCell ref="AR185:AS185"/>
    <mergeCell ref="AT185:AU185"/>
    <mergeCell ref="AH185:AI185"/>
    <mergeCell ref="AJ185:AK185"/>
    <mergeCell ref="AN185:AO185"/>
    <mergeCell ref="AA188:AE188"/>
    <mergeCell ref="AF188:AG188"/>
    <mergeCell ref="AH188:AI188"/>
    <mergeCell ref="AJ188:AK188"/>
    <mergeCell ref="AL188:AM188"/>
    <mergeCell ref="AN188:AO188"/>
    <mergeCell ref="AP188:AQ188"/>
    <mergeCell ref="BD192:BI192"/>
    <mergeCell ref="U188:Z188"/>
    <mergeCell ref="AF186:AG186"/>
    <mergeCell ref="AH186:AI186"/>
    <mergeCell ref="AJ186:AK186"/>
    <mergeCell ref="AL186:AM186"/>
    <mergeCell ref="AN186:AO186"/>
    <mergeCell ref="U186:Z186"/>
    <mergeCell ref="AA186:AE186"/>
    <mergeCell ref="BB188:BC188"/>
    <mergeCell ref="AN187:AO187"/>
    <mergeCell ref="AP187:AQ187"/>
    <mergeCell ref="AR187:AS187"/>
    <mergeCell ref="AV186:AW186"/>
    <mergeCell ref="AX186:AY186"/>
    <mergeCell ref="AZ186:BA186"/>
    <mergeCell ref="AT187:AU187"/>
    <mergeCell ref="AV187:AW187"/>
    <mergeCell ref="AX187:AY187"/>
    <mergeCell ref="AZ187:BA187"/>
    <mergeCell ref="AT186:AU186"/>
    <mergeCell ref="AH187:AI187"/>
    <mergeCell ref="AJ187:AK187"/>
    <mergeCell ref="AL187:AM187"/>
    <mergeCell ref="AT188:AU188"/>
    <mergeCell ref="BD66:BI66"/>
    <mergeCell ref="BD67:BI67"/>
    <mergeCell ref="BD178:BI178"/>
    <mergeCell ref="AH177:AI177"/>
    <mergeCell ref="AJ177:AK177"/>
    <mergeCell ref="BD65:BI65"/>
    <mergeCell ref="BD188:BI188"/>
    <mergeCell ref="AL185:AM185"/>
    <mergeCell ref="AX193:AY193"/>
    <mergeCell ref="AZ193:BA193"/>
    <mergeCell ref="BB193:BC193"/>
    <mergeCell ref="BD193:BI193"/>
    <mergeCell ref="BD194:BI194"/>
    <mergeCell ref="B188:T188"/>
    <mergeCell ref="B193:T193"/>
    <mergeCell ref="U193:Z193"/>
    <mergeCell ref="AA193:AE193"/>
    <mergeCell ref="AF193:AG193"/>
    <mergeCell ref="AH193:AI193"/>
    <mergeCell ref="AJ193:AK193"/>
    <mergeCell ref="AL193:AM193"/>
    <mergeCell ref="AN193:AO193"/>
    <mergeCell ref="AP193:AQ193"/>
    <mergeCell ref="BD189:BI189"/>
    <mergeCell ref="B192:T192"/>
    <mergeCell ref="U192:Z192"/>
    <mergeCell ref="AA192:AE192"/>
    <mergeCell ref="AF192:AG192"/>
    <mergeCell ref="BD191:BI191"/>
    <mergeCell ref="AH192:AI192"/>
    <mergeCell ref="AJ192:AK192"/>
    <mergeCell ref="AA194:AE194"/>
    <mergeCell ref="AH63:AI63"/>
    <mergeCell ref="AJ63:AK63"/>
    <mergeCell ref="AL63:AM63"/>
    <mergeCell ref="AN63:AO63"/>
    <mergeCell ref="AP63:AQ63"/>
    <mergeCell ref="AR63:AS63"/>
    <mergeCell ref="AT63:AU63"/>
    <mergeCell ref="AV63:AW63"/>
    <mergeCell ref="AX63:AY63"/>
    <mergeCell ref="AZ63:BA63"/>
    <mergeCell ref="BB63:BC63"/>
    <mergeCell ref="BD88:BI88"/>
    <mergeCell ref="BD87:BI87"/>
    <mergeCell ref="AP168:AQ168"/>
    <mergeCell ref="AR168:AS168"/>
    <mergeCell ref="AH179:AI179"/>
    <mergeCell ref="AJ179:AK179"/>
    <mergeCell ref="AL179:AM179"/>
    <mergeCell ref="AN179:AO179"/>
    <mergeCell ref="AT176:AU176"/>
    <mergeCell ref="AF175:AK175"/>
    <mergeCell ref="AR177:AW177"/>
    <mergeCell ref="AV176:AW176"/>
    <mergeCell ref="AJ172:AK172"/>
    <mergeCell ref="AR172:AS172"/>
    <mergeCell ref="AF173:AG173"/>
    <mergeCell ref="BD167:BI167"/>
    <mergeCell ref="AL177:AM177"/>
    <mergeCell ref="AV166:AW166"/>
    <mergeCell ref="AX166:AY166"/>
    <mergeCell ref="AZ166:BA166"/>
    <mergeCell ref="BB166:BC166"/>
    <mergeCell ref="AV170:AW170"/>
    <mergeCell ref="AX170:AY170"/>
    <mergeCell ref="AZ170:BA170"/>
    <mergeCell ref="BB170:BC170"/>
    <mergeCell ref="AX169:AY169"/>
    <mergeCell ref="AZ169:BA169"/>
    <mergeCell ref="BB169:BC169"/>
    <mergeCell ref="AJ168:AK168"/>
    <mergeCell ref="AT189:AU189"/>
    <mergeCell ref="AV189:AW189"/>
    <mergeCell ref="AL192:AM192"/>
    <mergeCell ref="AN192:AO192"/>
    <mergeCell ref="AP192:AQ192"/>
    <mergeCell ref="AR192:AS192"/>
    <mergeCell ref="AR193:AS193"/>
    <mergeCell ref="AT193:AU193"/>
    <mergeCell ref="AZ194:BA194"/>
    <mergeCell ref="AR189:AS189"/>
    <mergeCell ref="AX189:AY189"/>
    <mergeCell ref="AT192:AU192"/>
    <mergeCell ref="AV192:AW192"/>
    <mergeCell ref="AX192:AY192"/>
    <mergeCell ref="AZ192:BA192"/>
    <mergeCell ref="BB192:BC192"/>
    <mergeCell ref="B186:T186"/>
    <mergeCell ref="AR70:AS70"/>
    <mergeCell ref="B68:T68"/>
    <mergeCell ref="AT70:AU70"/>
    <mergeCell ref="AV70:AW70"/>
    <mergeCell ref="B85:T85"/>
    <mergeCell ref="AL82:AM84"/>
    <mergeCell ref="AN82:AO84"/>
    <mergeCell ref="AP82:AQ84"/>
    <mergeCell ref="AR82:AS84"/>
    <mergeCell ref="C79:N79"/>
    <mergeCell ref="O79:Q79"/>
    <mergeCell ref="C80:N80"/>
    <mergeCell ref="O80:BH80"/>
    <mergeCell ref="B82:T84"/>
    <mergeCell ref="U82:Z84"/>
    <mergeCell ref="O149:Q149"/>
    <mergeCell ref="C150:N150"/>
    <mergeCell ref="AV142:AW142"/>
    <mergeCell ref="BD142:BI142"/>
    <mergeCell ref="AJ142:AK142"/>
    <mergeCell ref="AL142:AM142"/>
    <mergeCell ref="AF142:AG142"/>
    <mergeCell ref="BD186:BI186"/>
    <mergeCell ref="B179:T179"/>
    <mergeCell ref="AL171:AM171"/>
    <mergeCell ref="U179:Z179"/>
    <mergeCell ref="AX68:BC68"/>
    <mergeCell ref="AP89:AQ89"/>
    <mergeCell ref="AZ89:BA89"/>
    <mergeCell ref="U90:Z90"/>
    <mergeCell ref="AT170:AU170"/>
    <mergeCell ref="AH60:AI60"/>
    <mergeCell ref="AJ60:AK60"/>
    <mergeCell ref="BD58:BI58"/>
    <mergeCell ref="AL58:AM58"/>
    <mergeCell ref="AN58:AO58"/>
    <mergeCell ref="AP58:AQ58"/>
    <mergeCell ref="AR58:AS58"/>
    <mergeCell ref="AT58:AU58"/>
    <mergeCell ref="AA58:AE58"/>
    <mergeCell ref="AF58:AG58"/>
    <mergeCell ref="AH58:AI58"/>
    <mergeCell ref="U64:Z64"/>
    <mergeCell ref="AA64:AE64"/>
    <mergeCell ref="AN171:AO171"/>
    <mergeCell ref="AP171:AQ171"/>
    <mergeCell ref="AL172:AM172"/>
    <mergeCell ref="AF174:AK174"/>
    <mergeCell ref="AX164:AY164"/>
    <mergeCell ref="AZ164:BA164"/>
    <mergeCell ref="AL117:AM117"/>
    <mergeCell ref="AN117:AO117"/>
    <mergeCell ref="AP117:AQ117"/>
    <mergeCell ref="AR117:AS117"/>
    <mergeCell ref="AT117:AU117"/>
    <mergeCell ref="AL170:AM170"/>
    <mergeCell ref="AN170:AO170"/>
    <mergeCell ref="AZ168:BA168"/>
    <mergeCell ref="BB168:BC168"/>
    <mergeCell ref="AV173:AW173"/>
    <mergeCell ref="AX173:AY173"/>
    <mergeCell ref="AZ173:BA173"/>
    <mergeCell ref="BB173:BC173"/>
    <mergeCell ref="B63:T63"/>
    <mergeCell ref="U63:Z63"/>
    <mergeCell ref="AA63:AE63"/>
    <mergeCell ref="AF63:AG63"/>
    <mergeCell ref="B65:T65"/>
    <mergeCell ref="B66:T66"/>
    <mergeCell ref="B67:T67"/>
    <mergeCell ref="U59:Z59"/>
    <mergeCell ref="AP60:AQ60"/>
    <mergeCell ref="AR60:AS60"/>
    <mergeCell ref="AT60:AU60"/>
    <mergeCell ref="AV60:AW60"/>
    <mergeCell ref="AN172:AO172"/>
    <mergeCell ref="AP172:AQ172"/>
    <mergeCell ref="AF176:AK176"/>
    <mergeCell ref="AH171:AI171"/>
    <mergeCell ref="AJ171:AK171"/>
    <mergeCell ref="AR171:AS171"/>
    <mergeCell ref="AT171:AU171"/>
    <mergeCell ref="AV171:AW171"/>
    <mergeCell ref="AF170:AG170"/>
    <mergeCell ref="AH170:AI170"/>
    <mergeCell ref="AJ170:AK170"/>
    <mergeCell ref="B170:T170"/>
    <mergeCell ref="U170:Z170"/>
    <mergeCell ref="AP170:AQ170"/>
    <mergeCell ref="AR175:AS175"/>
    <mergeCell ref="AV164:AW164"/>
    <mergeCell ref="AL176:AM176"/>
    <mergeCell ref="AN176:AO176"/>
    <mergeCell ref="AR170:AS170"/>
    <mergeCell ref="B155:T157"/>
    <mergeCell ref="BD174:BI174"/>
    <mergeCell ref="BB174:BC174"/>
    <mergeCell ref="AP179:AQ179"/>
    <mergeCell ref="AR179:AS179"/>
    <mergeCell ref="AT179:AU179"/>
    <mergeCell ref="AV179:AW179"/>
    <mergeCell ref="BD179:BI179"/>
    <mergeCell ref="BB179:BC179"/>
    <mergeCell ref="AN175:AO175"/>
    <mergeCell ref="AP175:AQ175"/>
    <mergeCell ref="AF177:AG177"/>
    <mergeCell ref="AL178:AM178"/>
    <mergeCell ref="AN178:AO178"/>
    <mergeCell ref="AP178:AQ178"/>
    <mergeCell ref="AR178:AS178"/>
    <mergeCell ref="AP174:AQ174"/>
    <mergeCell ref="AT175:AU175"/>
    <mergeCell ref="AA178:AE178"/>
    <mergeCell ref="AF178:AG178"/>
    <mergeCell ref="U177:Z177"/>
    <mergeCell ref="AA177:AE177"/>
    <mergeCell ref="BD183:BI183"/>
    <mergeCell ref="AF180:AG180"/>
    <mergeCell ref="AH180:AI180"/>
    <mergeCell ref="AJ180:AK180"/>
    <mergeCell ref="B180:T180"/>
    <mergeCell ref="U180:Z180"/>
    <mergeCell ref="AA180:AE180"/>
    <mergeCell ref="AL180:AM180"/>
    <mergeCell ref="AN180:AO180"/>
    <mergeCell ref="AP180:AQ180"/>
    <mergeCell ref="AR180:AS180"/>
    <mergeCell ref="AT180:AU180"/>
    <mergeCell ref="AV180:AW180"/>
    <mergeCell ref="BD180:BI180"/>
    <mergeCell ref="BB182:BC182"/>
    <mergeCell ref="AV182:AW182"/>
    <mergeCell ref="AH182:AI182"/>
    <mergeCell ref="AT182:AU182"/>
    <mergeCell ref="BD182:BI182"/>
    <mergeCell ref="B183:T183"/>
    <mergeCell ref="BD177:BI177"/>
    <mergeCell ref="B182:T182"/>
    <mergeCell ref="AZ182:BA182"/>
    <mergeCell ref="AL182:AM182"/>
    <mergeCell ref="AN182:AO182"/>
    <mergeCell ref="AP182:AQ182"/>
    <mergeCell ref="BD184:BI184"/>
    <mergeCell ref="BB183:BC183"/>
    <mergeCell ref="BD181:BI181"/>
    <mergeCell ref="AX181:AY181"/>
    <mergeCell ref="AZ181:BA181"/>
    <mergeCell ref="BB181:BC181"/>
    <mergeCell ref="BD196:BI196"/>
    <mergeCell ref="B195:T195"/>
    <mergeCell ref="BD195:BI195"/>
    <mergeCell ref="U195:Z195"/>
    <mergeCell ref="AA195:AE195"/>
    <mergeCell ref="AF195:AG195"/>
    <mergeCell ref="AH195:AI195"/>
    <mergeCell ref="AJ195:AK195"/>
    <mergeCell ref="AL195:AM195"/>
    <mergeCell ref="AN195:AO195"/>
    <mergeCell ref="AP195:AQ195"/>
    <mergeCell ref="AR195:AS195"/>
    <mergeCell ref="AT195:AU195"/>
    <mergeCell ref="AV195:AW195"/>
    <mergeCell ref="AX195:AY195"/>
    <mergeCell ref="AZ195:BA195"/>
    <mergeCell ref="BB195:BC195"/>
    <mergeCell ref="B196:T196"/>
    <mergeCell ref="U196:Z196"/>
    <mergeCell ref="AA184:AE184"/>
    <mergeCell ref="AF184:AG184"/>
    <mergeCell ref="BB194:BC194"/>
    <mergeCell ref="AN184:AO184"/>
    <mergeCell ref="AP184:AQ184"/>
    <mergeCell ref="AA196:AE196"/>
    <mergeCell ref="AF196:AG196"/>
    <mergeCell ref="AH196:AI196"/>
    <mergeCell ref="AJ196:AK196"/>
    <mergeCell ref="AL196:AM196"/>
    <mergeCell ref="AN196:AO196"/>
    <mergeCell ref="AP196:AQ196"/>
    <mergeCell ref="AR196:AS196"/>
    <mergeCell ref="AT196:AU196"/>
    <mergeCell ref="AV196:AW196"/>
    <mergeCell ref="AX196:AY196"/>
    <mergeCell ref="AZ196:BA196"/>
    <mergeCell ref="AX184:AY184"/>
    <mergeCell ref="AZ189:BA189"/>
    <mergeCell ref="AV188:AW188"/>
    <mergeCell ref="AX188:AY188"/>
    <mergeCell ref="AZ184:BA184"/>
    <mergeCell ref="AV193:AW193"/>
    <mergeCell ref="AR188:AS188"/>
    <mergeCell ref="AF194:AG194"/>
    <mergeCell ref="AH194:AI194"/>
    <mergeCell ref="AJ194:AK194"/>
    <mergeCell ref="AL194:AM194"/>
    <mergeCell ref="AN194:AO194"/>
    <mergeCell ref="AP194:AQ194"/>
    <mergeCell ref="AR194:AS194"/>
    <mergeCell ref="AT194:AU194"/>
    <mergeCell ref="AV194:AW194"/>
    <mergeCell ref="AX194:AY194"/>
    <mergeCell ref="BB196:BC196"/>
    <mergeCell ref="BD197:BI197"/>
    <mergeCell ref="B198:T198"/>
    <mergeCell ref="U198:Z198"/>
    <mergeCell ref="AA198:AE198"/>
    <mergeCell ref="AF198:AG198"/>
    <mergeCell ref="AH198:AI198"/>
    <mergeCell ref="AJ198:AK198"/>
    <mergeCell ref="AL198:AM198"/>
    <mergeCell ref="AN198:AO198"/>
    <mergeCell ref="AP198:AQ198"/>
    <mergeCell ref="AR198:AS198"/>
    <mergeCell ref="AT198:AU198"/>
    <mergeCell ref="AV198:AW198"/>
    <mergeCell ref="AX198:AY198"/>
    <mergeCell ref="AZ198:BA198"/>
    <mergeCell ref="BB198:BC198"/>
    <mergeCell ref="BD198:BI198"/>
    <mergeCell ref="B197:T197"/>
    <mergeCell ref="U197:Z197"/>
    <mergeCell ref="BB197:BC197"/>
    <mergeCell ref="BD199:BI199"/>
    <mergeCell ref="B200:T200"/>
    <mergeCell ref="U200:Z200"/>
    <mergeCell ref="AA200:AE200"/>
    <mergeCell ref="AF200:AG200"/>
    <mergeCell ref="AH200:AI200"/>
    <mergeCell ref="AJ200:AK200"/>
    <mergeCell ref="AL200:AM200"/>
    <mergeCell ref="AN200:AO200"/>
    <mergeCell ref="AP200:AQ200"/>
    <mergeCell ref="AR200:AS200"/>
    <mergeCell ref="AT200:AU200"/>
    <mergeCell ref="AV200:AW200"/>
    <mergeCell ref="AX200:AY200"/>
    <mergeCell ref="AZ200:BA200"/>
    <mergeCell ref="BB200:BC200"/>
    <mergeCell ref="BD200:BI200"/>
    <mergeCell ref="AF199:BC199"/>
    <mergeCell ref="B199:T199"/>
    <mergeCell ref="U199:Z199"/>
    <mergeCell ref="AA199:AE199"/>
    <mergeCell ref="BB191:BC191"/>
    <mergeCell ref="AA182:AE182"/>
    <mergeCell ref="B190:T190"/>
    <mergeCell ref="U190:Z190"/>
    <mergeCell ref="AA190:AE190"/>
    <mergeCell ref="AF190:AG190"/>
    <mergeCell ref="AH190:AI190"/>
    <mergeCell ref="AJ190:AK190"/>
    <mergeCell ref="AL190:AM190"/>
    <mergeCell ref="AN190:AO190"/>
    <mergeCell ref="AP190:AQ190"/>
    <mergeCell ref="AR190:AS190"/>
    <mergeCell ref="AT190:AU190"/>
    <mergeCell ref="AV190:AW190"/>
    <mergeCell ref="AX190:AY190"/>
    <mergeCell ref="AZ190:BA190"/>
    <mergeCell ref="BB190:BC190"/>
    <mergeCell ref="AX185:AY185"/>
    <mergeCell ref="AZ185:BA185"/>
    <mergeCell ref="AF185:AG185"/>
    <mergeCell ref="AR182:AS182"/>
    <mergeCell ref="AX182:AY182"/>
    <mergeCell ref="AF182:AG182"/>
    <mergeCell ref="BB184:BC184"/>
    <mergeCell ref="AA183:AE183"/>
    <mergeCell ref="AV183:AW183"/>
    <mergeCell ref="AX183:AY183"/>
    <mergeCell ref="AZ183:BA183"/>
    <mergeCell ref="AR191:AS191"/>
    <mergeCell ref="BB186:BC186"/>
    <mergeCell ref="AZ188:BA188"/>
    <mergeCell ref="AV185:AW185"/>
    <mergeCell ref="B191:T191"/>
    <mergeCell ref="U191:Z191"/>
    <mergeCell ref="AA191:AE191"/>
    <mergeCell ref="AF191:AG191"/>
    <mergeCell ref="AH191:AI191"/>
    <mergeCell ref="AJ191:AK191"/>
    <mergeCell ref="AL191:AM191"/>
    <mergeCell ref="AN191:AO191"/>
    <mergeCell ref="AP191:AQ191"/>
    <mergeCell ref="AT191:AU191"/>
    <mergeCell ref="AV191:AW191"/>
    <mergeCell ref="AX191:AY191"/>
    <mergeCell ref="AZ191:BA191"/>
    <mergeCell ref="AA197:AE197"/>
    <mergeCell ref="AF197:AG197"/>
    <mergeCell ref="AH197:AI197"/>
    <mergeCell ref="AJ197:AK197"/>
    <mergeCell ref="AL197:AM197"/>
    <mergeCell ref="AN197:AO197"/>
    <mergeCell ref="AP197:AQ197"/>
    <mergeCell ref="AR197:AS197"/>
    <mergeCell ref="AT197:AU197"/>
    <mergeCell ref="AV197:AW197"/>
    <mergeCell ref="AX197:AY197"/>
    <mergeCell ref="AZ197:BA197"/>
    <mergeCell ref="B194:T194"/>
    <mergeCell ref="U194:Z194"/>
    <mergeCell ref="U187:Z187"/>
    <mergeCell ref="AA187:AE187"/>
    <mergeCell ref="AF187:AG187"/>
    <mergeCell ref="BB189:BC189"/>
    <mergeCell ref="AR184:AS184"/>
    <mergeCell ref="AT184:AU184"/>
    <mergeCell ref="AV184:AW184"/>
    <mergeCell ref="BD185:BI185"/>
    <mergeCell ref="AJ182:AK182"/>
    <mergeCell ref="AF183:AG183"/>
    <mergeCell ref="AH183:AI183"/>
    <mergeCell ref="AJ183:AK183"/>
    <mergeCell ref="AL183:AM183"/>
    <mergeCell ref="AN183:AO183"/>
    <mergeCell ref="AP183:AQ183"/>
    <mergeCell ref="BB185:BC185"/>
    <mergeCell ref="B181:T181"/>
    <mergeCell ref="U181:Z181"/>
    <mergeCell ref="AA181:AE181"/>
    <mergeCell ref="AF181:AG181"/>
    <mergeCell ref="AH181:AI181"/>
    <mergeCell ref="AJ181:AK181"/>
    <mergeCell ref="AL181:AM181"/>
    <mergeCell ref="AN181:AO181"/>
    <mergeCell ref="AP181:AQ181"/>
    <mergeCell ref="AR181:AS181"/>
    <mergeCell ref="AT181:AU181"/>
    <mergeCell ref="AV181:AW181"/>
    <mergeCell ref="BB187:BC187"/>
    <mergeCell ref="AH184:AI184"/>
    <mergeCell ref="AJ184:AK184"/>
    <mergeCell ref="AL184:AM184"/>
    <mergeCell ref="BD190:BI190"/>
    <mergeCell ref="AF69:BC69"/>
    <mergeCell ref="AF65:AK65"/>
    <mergeCell ref="AL65:AQ65"/>
    <mergeCell ref="AR65:AW65"/>
    <mergeCell ref="AX65:BC65"/>
    <mergeCell ref="AF66:AK66"/>
    <mergeCell ref="AL66:AQ66"/>
    <mergeCell ref="AR66:AW66"/>
    <mergeCell ref="AX66:BC66"/>
    <mergeCell ref="AF67:AK67"/>
    <mergeCell ref="AL67:AQ67"/>
    <mergeCell ref="AR67:AW67"/>
    <mergeCell ref="AX67:BC67"/>
    <mergeCell ref="AF68:AK68"/>
    <mergeCell ref="AL68:AQ68"/>
    <mergeCell ref="AR68:AW68"/>
    <mergeCell ref="AT164:AU164"/>
    <mergeCell ref="AH117:AI117"/>
    <mergeCell ref="AJ117:AK117"/>
    <mergeCell ref="BD187:BI187"/>
    <mergeCell ref="AH178:AI178"/>
    <mergeCell ref="AJ178:AK178"/>
    <mergeCell ref="AX177:AY177"/>
    <mergeCell ref="AZ177:BA177"/>
    <mergeCell ref="BB177:BC177"/>
    <mergeCell ref="AX179:AY179"/>
    <mergeCell ref="AZ179:BA179"/>
    <mergeCell ref="AR183:AS183"/>
    <mergeCell ref="BB176:BC176"/>
    <mergeCell ref="AX178:BC178"/>
    <mergeCell ref="AX180:BC180"/>
    <mergeCell ref="AT173:AU173"/>
    <mergeCell ref="AT178:AU178"/>
    <mergeCell ref="AV178:AW178"/>
    <mergeCell ref="AV175:AW175"/>
    <mergeCell ref="AV174:AW174"/>
    <mergeCell ref="AT172:AU172"/>
    <mergeCell ref="AV172:AW172"/>
    <mergeCell ref="AH173:AI173"/>
    <mergeCell ref="AJ173:AK173"/>
    <mergeCell ref="AL173:AM173"/>
    <mergeCell ref="AN173:AO173"/>
    <mergeCell ref="AP173:AQ173"/>
    <mergeCell ref="AF118:AG118"/>
    <mergeCell ref="AH118:AI118"/>
    <mergeCell ref="AX171:AY171"/>
    <mergeCell ref="AZ171:BA171"/>
    <mergeCell ref="BB171:BC171"/>
    <mergeCell ref="AT168:AU168"/>
    <mergeCell ref="AT169:AU169"/>
    <mergeCell ref="AV169:AW169"/>
    <mergeCell ref="AH119:AI119"/>
    <mergeCell ref="AJ119:AK119"/>
    <mergeCell ref="B144:BC144"/>
    <mergeCell ref="O150:BH150"/>
    <mergeCell ref="C151:N151"/>
    <mergeCell ref="O151:R151"/>
    <mergeCell ref="C152:N152"/>
    <mergeCell ref="O152:Q152"/>
    <mergeCell ref="AA141:AE141"/>
    <mergeCell ref="C153:N153"/>
    <mergeCell ref="BD144:BI144"/>
    <mergeCell ref="AL168:AM168"/>
    <mergeCell ref="AN70:AO70"/>
    <mergeCell ref="AP70:AQ70"/>
    <mergeCell ref="AR143:AS143"/>
    <mergeCell ref="AT143:AU143"/>
    <mergeCell ref="AV143:AW143"/>
    <mergeCell ref="AX143:AY143"/>
    <mergeCell ref="AZ143:BA143"/>
    <mergeCell ref="BB143:BC143"/>
    <mergeCell ref="AL111:AQ111"/>
    <mergeCell ref="AR111:AW111"/>
    <mergeCell ref="AX111:BC111"/>
    <mergeCell ref="AL167:AM167"/>
    <mergeCell ref="AN167:AO167"/>
    <mergeCell ref="AP167:AQ167"/>
    <mergeCell ref="AR167:AS167"/>
    <mergeCell ref="AT167:AU167"/>
    <mergeCell ref="AV167:AW167"/>
    <mergeCell ref="AL119:AM119"/>
    <mergeCell ref="BB164:BC164"/>
    <mergeCell ref="AN166:AO166"/>
    <mergeCell ref="AF162:BC162"/>
    <mergeCell ref="AZ119:BA119"/>
    <mergeCell ref="BB119:BC119"/>
    <mergeCell ref="AF112:AK112"/>
    <mergeCell ref="AL112:AQ112"/>
    <mergeCell ref="AR112:AW112"/>
    <mergeCell ref="AX112:BC112"/>
    <mergeCell ref="AF113:BC113"/>
    <mergeCell ref="O153:BH153"/>
    <mergeCell ref="AT142:AU142"/>
    <mergeCell ref="AH142:AI142"/>
    <mergeCell ref="O148:Q148"/>
    <mergeCell ref="AF167:AG167"/>
    <mergeCell ref="AH167:AI167"/>
    <mergeCell ref="AJ167:AK167"/>
    <mergeCell ref="BB165:BC165"/>
    <mergeCell ref="BB163:BC163"/>
    <mergeCell ref="BD119:BI119"/>
    <mergeCell ref="B120:T120"/>
    <mergeCell ref="U120:Z120"/>
    <mergeCell ref="AA120:AE120"/>
    <mergeCell ref="BD120:BI120"/>
    <mergeCell ref="AF120:AG120"/>
    <mergeCell ref="AH120:AI120"/>
    <mergeCell ref="AJ120:AK120"/>
    <mergeCell ref="AL120:AM120"/>
    <mergeCell ref="AN120:AO120"/>
    <mergeCell ref="AP120:AQ120"/>
    <mergeCell ref="AR120:AS120"/>
    <mergeCell ref="AT120:AU120"/>
    <mergeCell ref="AV120:AW120"/>
    <mergeCell ref="BD166:BI166"/>
    <mergeCell ref="AA165:AE165"/>
    <mergeCell ref="B165:T165"/>
    <mergeCell ref="U165:Z165"/>
    <mergeCell ref="AN165:AO165"/>
    <mergeCell ref="AP165:AQ165"/>
    <mergeCell ref="AH165:AI165"/>
    <mergeCell ref="AJ165:AK165"/>
    <mergeCell ref="AT166:AU166"/>
    <mergeCell ref="AF165:AG165"/>
    <mergeCell ref="AV165:AW165"/>
    <mergeCell ref="AX165:AY165"/>
    <mergeCell ref="AZ165:BA165"/>
    <mergeCell ref="AR116:AS116"/>
    <mergeCell ref="AT116:AU116"/>
    <mergeCell ref="AV116:AW116"/>
    <mergeCell ref="AX116:AY116"/>
    <mergeCell ref="AZ117:BA117"/>
    <mergeCell ref="B122:T122"/>
    <mergeCell ref="U122:Z122"/>
    <mergeCell ref="AA122:AE122"/>
    <mergeCell ref="U118:Z118"/>
    <mergeCell ref="AA118:AE118"/>
    <mergeCell ref="BD118:BI118"/>
    <mergeCell ref="BD122:BI122"/>
    <mergeCell ref="B121:T121"/>
    <mergeCell ref="U121:Z121"/>
    <mergeCell ref="AA121:AE121"/>
    <mergeCell ref="AF121:AG121"/>
    <mergeCell ref="AH121:AI121"/>
    <mergeCell ref="AZ116:BA116"/>
    <mergeCell ref="BB116:BC116"/>
    <mergeCell ref="BD116:BI116"/>
    <mergeCell ref="BD121:BI121"/>
    <mergeCell ref="AZ120:BC120"/>
    <mergeCell ref="AJ118:AK118"/>
    <mergeCell ref="AL118:AM118"/>
    <mergeCell ref="AN118:AO118"/>
    <mergeCell ref="AP118:AQ118"/>
    <mergeCell ref="AR118:AS118"/>
    <mergeCell ref="AT118:AU118"/>
    <mergeCell ref="AV118:AW118"/>
    <mergeCell ref="AX118:AY118"/>
    <mergeCell ref="AZ118:BA118"/>
    <mergeCell ref="BB118:BC118"/>
    <mergeCell ref="B119:T119"/>
    <mergeCell ref="U119:Z119"/>
    <mergeCell ref="AA119:AE119"/>
    <mergeCell ref="AF119:AG119"/>
    <mergeCell ref="AT119:AY119"/>
    <mergeCell ref="AN119:AO119"/>
    <mergeCell ref="AP119:AQ119"/>
    <mergeCell ref="AR119:AS119"/>
    <mergeCell ref="B116:T116"/>
    <mergeCell ref="U116:Z116"/>
    <mergeCell ref="AA116:AE116"/>
    <mergeCell ref="AF116:AG116"/>
    <mergeCell ref="AH116:AI116"/>
    <mergeCell ref="AJ116:AK116"/>
    <mergeCell ref="AL116:AM116"/>
    <mergeCell ref="AN116:AO116"/>
    <mergeCell ref="AP116:AQ116"/>
  </mergeCells>
  <printOptions horizontalCentered="1"/>
  <pageMargins left="0" right="0" top="0" bottom="0" header="0.31496062992125984" footer="0.31496062992125984"/>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CG107"/>
  <sheetViews>
    <sheetView zoomScale="90" zoomScaleNormal="90" workbookViewId="0">
      <selection activeCell="AA76" sqref="AA76:AE76"/>
    </sheetView>
  </sheetViews>
  <sheetFormatPr baseColWidth="10" defaultColWidth="3.42578125" defaultRowHeight="18" customHeight="1" x14ac:dyDescent="0.2"/>
  <cols>
    <col min="1" max="1" width="3.28515625" style="3" customWidth="1"/>
    <col min="2" max="60" width="3.42578125" style="4" customWidth="1"/>
    <col min="61" max="61" width="3.28515625" style="4" customWidth="1"/>
    <col min="62" max="62" width="3.42578125" style="4" customWidth="1"/>
    <col min="63" max="63" width="8.85546875" style="4" bestFit="1" customWidth="1"/>
    <col min="64" max="16384" width="3.42578125" style="4"/>
  </cols>
  <sheetData>
    <row r="1" spans="1:61" ht="18" customHeight="1" thickBot="1" x14ac:dyDescent="0.25">
      <c r="A1" s="42"/>
    </row>
    <row r="2" spans="1:61" ht="12.75" x14ac:dyDescent="0.2">
      <c r="B2" s="107"/>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9"/>
    </row>
    <row r="3" spans="1:61" ht="18" customHeight="1" x14ac:dyDescent="0.2">
      <c r="B3" s="110" t="s">
        <v>0</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2"/>
    </row>
    <row r="4" spans="1:61" ht="18" customHeight="1" x14ac:dyDescent="0.2">
      <c r="B4" s="113" t="s">
        <v>14</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5"/>
    </row>
    <row r="5" spans="1:61" ht="18" customHeight="1" x14ac:dyDescent="0.2">
      <c r="B5" s="116" t="s">
        <v>15</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8"/>
    </row>
    <row r="6" spans="1:61" ht="18" customHeight="1" x14ac:dyDescent="0.2">
      <c r="B6" s="116" t="s">
        <v>16</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8"/>
    </row>
    <row r="7" spans="1:61" ht="18" customHeight="1" x14ac:dyDescent="0.2">
      <c r="B7" s="116" t="s">
        <v>17</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8"/>
    </row>
    <row r="8" spans="1:61" ht="18" customHeight="1" x14ac:dyDescent="0.2">
      <c r="B8" s="116" t="s">
        <v>18</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8"/>
    </row>
    <row r="9" spans="1:61" ht="18" customHeight="1" x14ac:dyDescent="0.2">
      <c r="B9" s="141" t="s">
        <v>19</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3"/>
    </row>
    <row r="10" spans="1:61" ht="8.25" customHeight="1" thickBot="1" x14ac:dyDescent="0.25">
      <c r="B10" s="144"/>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6"/>
    </row>
    <row r="11" spans="1:61" ht="8.25" customHeight="1" x14ac:dyDescent="0.2">
      <c r="B11" s="107"/>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9"/>
    </row>
    <row r="12" spans="1:61" ht="18" customHeight="1" x14ac:dyDescent="0.2">
      <c r="B12" s="113" t="s">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5"/>
    </row>
    <row r="13" spans="1:61" ht="18" customHeight="1" x14ac:dyDescent="0.2">
      <c r="B13" s="147" t="s">
        <v>20</v>
      </c>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9"/>
    </row>
    <row r="14" spans="1:61" ht="18" customHeight="1" x14ac:dyDescent="0.2">
      <c r="B14" s="147" t="s">
        <v>35</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9"/>
    </row>
    <row r="15" spans="1:61" ht="8.25" customHeight="1" thickBot="1" x14ac:dyDescent="0.25">
      <c r="B15" s="134"/>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6"/>
    </row>
    <row r="16" spans="1:61" ht="8.25" customHeight="1" x14ac:dyDescent="0.2">
      <c r="B16" s="137"/>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9"/>
    </row>
    <row r="17" spans="2:85" ht="18" customHeight="1" x14ac:dyDescent="0.2">
      <c r="B17" s="5"/>
      <c r="C17" s="151" t="s">
        <v>36</v>
      </c>
      <c r="D17" s="151"/>
      <c r="E17" s="151"/>
      <c r="F17" s="151"/>
      <c r="G17" s="151"/>
      <c r="H17" s="151"/>
      <c r="I17" s="151"/>
      <c r="J17" s="151"/>
      <c r="K17" s="151"/>
      <c r="L17" s="151"/>
      <c r="M17" s="151"/>
      <c r="N17" s="151"/>
      <c r="O17" s="151"/>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14" t="s">
        <v>3</v>
      </c>
      <c r="BF17" s="114"/>
      <c r="BG17" s="140">
        <f>'LE 3'!BG17:BH17</f>
        <v>2019</v>
      </c>
      <c r="BH17" s="140"/>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51" t="s">
        <v>4</v>
      </c>
      <c r="D19" s="151"/>
      <c r="E19" s="151"/>
      <c r="F19" s="151"/>
      <c r="G19" s="151"/>
      <c r="H19" s="151"/>
      <c r="I19" s="151"/>
      <c r="J19" s="151"/>
      <c r="K19" s="151"/>
      <c r="L19" s="151"/>
      <c r="M19" s="151"/>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50" t="str">
        <f>'LE 3'!BB19:BH19</f>
        <v>Acuerdo 14 de 2.018</v>
      </c>
      <c r="BC19" s="150"/>
      <c r="BD19" s="150"/>
      <c r="BE19" s="150"/>
      <c r="BF19" s="150"/>
      <c r="BG19" s="150"/>
      <c r="BH19" s="150"/>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55" t="s">
        <v>5</v>
      </c>
      <c r="D22" s="161"/>
      <c r="E22" s="161"/>
      <c r="F22" s="161"/>
      <c r="G22" s="161"/>
      <c r="H22" s="161"/>
      <c r="I22" s="161"/>
      <c r="J22" s="161"/>
      <c r="K22" s="161"/>
      <c r="L22" s="161"/>
      <c r="M22" s="161"/>
      <c r="N22" s="161"/>
      <c r="O22" s="158" t="s">
        <v>781</v>
      </c>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9"/>
    </row>
    <row r="23" spans="2:85" ht="18" customHeight="1" x14ac:dyDescent="0.2">
      <c r="B23" s="5"/>
      <c r="C23" s="155" t="s">
        <v>7</v>
      </c>
      <c r="D23" s="161"/>
      <c r="E23" s="161"/>
      <c r="F23" s="161"/>
      <c r="G23" s="161"/>
      <c r="H23" s="161"/>
      <c r="I23" s="161"/>
      <c r="J23" s="161"/>
      <c r="K23" s="161"/>
      <c r="L23" s="161"/>
      <c r="M23" s="161"/>
      <c r="N23" s="161"/>
      <c r="O23" s="158" t="s">
        <v>135</v>
      </c>
      <c r="P23" s="158"/>
      <c r="Q23" s="158"/>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55" t="s">
        <v>11</v>
      </c>
      <c r="D24" s="155"/>
      <c r="E24" s="155"/>
      <c r="F24" s="155"/>
      <c r="G24" s="155"/>
      <c r="H24" s="155"/>
      <c r="I24" s="155"/>
      <c r="J24" s="155"/>
      <c r="K24" s="155"/>
      <c r="L24" s="155"/>
      <c r="M24" s="155"/>
      <c r="N24" s="155"/>
      <c r="O24" s="160">
        <v>0.05</v>
      </c>
      <c r="P24" s="158"/>
      <c r="Q24" s="158"/>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36" customHeight="1" x14ac:dyDescent="0.2">
      <c r="B25" s="5"/>
      <c r="C25" s="155" t="s">
        <v>6</v>
      </c>
      <c r="D25" s="155"/>
      <c r="E25" s="155"/>
      <c r="F25" s="155"/>
      <c r="G25" s="155"/>
      <c r="H25" s="155"/>
      <c r="I25" s="155"/>
      <c r="J25" s="155"/>
      <c r="K25" s="155"/>
      <c r="L25" s="155"/>
      <c r="M25" s="155"/>
      <c r="N25" s="155"/>
      <c r="O25" s="270" t="s">
        <v>136</v>
      </c>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9"/>
    </row>
    <row r="26" spans="2:85" ht="18" customHeight="1" x14ac:dyDescent="0.2">
      <c r="B26" s="5"/>
      <c r="C26" s="155" t="s">
        <v>7</v>
      </c>
      <c r="D26" s="155"/>
      <c r="E26" s="155"/>
      <c r="F26" s="155"/>
      <c r="G26" s="155"/>
      <c r="H26" s="155"/>
      <c r="I26" s="155"/>
      <c r="J26" s="155"/>
      <c r="K26" s="155"/>
      <c r="L26" s="155"/>
      <c r="M26" s="155"/>
      <c r="N26" s="155"/>
      <c r="O26" s="158" t="s">
        <v>137</v>
      </c>
      <c r="P26" s="158"/>
      <c r="Q26" s="158"/>
      <c r="R26" s="158"/>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55" t="s">
        <v>10</v>
      </c>
      <c r="D27" s="155"/>
      <c r="E27" s="155"/>
      <c r="F27" s="155"/>
      <c r="G27" s="155"/>
      <c r="H27" s="155"/>
      <c r="I27" s="155"/>
      <c r="J27" s="155"/>
      <c r="K27" s="155"/>
      <c r="L27" s="155"/>
      <c r="M27" s="155"/>
      <c r="N27" s="155"/>
      <c r="O27" s="160">
        <v>1</v>
      </c>
      <c r="P27" s="158"/>
      <c r="Q27" s="158"/>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55" t="s">
        <v>8</v>
      </c>
      <c r="D28" s="155"/>
      <c r="E28" s="155"/>
      <c r="F28" s="155"/>
      <c r="G28" s="155"/>
      <c r="H28" s="155"/>
      <c r="I28" s="155"/>
      <c r="J28" s="155"/>
      <c r="K28" s="155"/>
      <c r="L28" s="155"/>
      <c r="M28" s="155"/>
      <c r="N28" s="155"/>
      <c r="O28" s="158" t="s">
        <v>138</v>
      </c>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2" t="s">
        <v>12</v>
      </c>
      <c r="C30" s="162"/>
      <c r="D30" s="162"/>
      <c r="E30" s="162"/>
      <c r="F30" s="162"/>
      <c r="G30" s="162"/>
      <c r="H30" s="162"/>
      <c r="I30" s="162"/>
      <c r="J30" s="162"/>
      <c r="K30" s="162"/>
      <c r="L30" s="162"/>
      <c r="M30" s="162"/>
      <c r="N30" s="162"/>
      <c r="O30" s="162"/>
      <c r="P30" s="162"/>
      <c r="Q30" s="162"/>
      <c r="R30" s="162"/>
      <c r="S30" s="162"/>
      <c r="T30" s="123"/>
      <c r="U30" s="122" t="s">
        <v>13</v>
      </c>
      <c r="V30" s="162"/>
      <c r="W30" s="162"/>
      <c r="X30" s="162"/>
      <c r="Y30" s="162"/>
      <c r="Z30" s="123"/>
      <c r="AA30" s="128" t="s">
        <v>2</v>
      </c>
      <c r="AB30" s="129"/>
      <c r="AC30" s="129"/>
      <c r="AD30" s="129"/>
      <c r="AE30" s="130"/>
      <c r="AF30" s="122" t="s">
        <v>32</v>
      </c>
      <c r="AG30" s="123"/>
      <c r="AH30" s="122" t="s">
        <v>21</v>
      </c>
      <c r="AI30" s="123"/>
      <c r="AJ30" s="122" t="s">
        <v>22</v>
      </c>
      <c r="AK30" s="123"/>
      <c r="AL30" s="122" t="s">
        <v>23</v>
      </c>
      <c r="AM30" s="123"/>
      <c r="AN30" s="122" t="s">
        <v>24</v>
      </c>
      <c r="AO30" s="123"/>
      <c r="AP30" s="122" t="s">
        <v>25</v>
      </c>
      <c r="AQ30" s="123"/>
      <c r="AR30" s="122" t="s">
        <v>26</v>
      </c>
      <c r="AS30" s="123"/>
      <c r="AT30" s="122" t="s">
        <v>27</v>
      </c>
      <c r="AU30" s="123"/>
      <c r="AV30" s="122" t="s">
        <v>28</v>
      </c>
      <c r="AW30" s="123"/>
      <c r="AX30" s="122" t="s">
        <v>29</v>
      </c>
      <c r="AY30" s="123"/>
      <c r="AZ30" s="122" t="s">
        <v>30</v>
      </c>
      <c r="BA30" s="123"/>
      <c r="BB30" s="122" t="s">
        <v>31</v>
      </c>
      <c r="BC30" s="123"/>
      <c r="BD30" s="128" t="s">
        <v>9</v>
      </c>
      <c r="BE30" s="129"/>
      <c r="BF30" s="129"/>
      <c r="BG30" s="129"/>
      <c r="BH30" s="129"/>
      <c r="BI30" s="130"/>
    </row>
    <row r="31" spans="2:85" ht="18" customHeight="1" x14ac:dyDescent="0.2">
      <c r="B31" s="124"/>
      <c r="C31" s="163"/>
      <c r="D31" s="163"/>
      <c r="E31" s="163"/>
      <c r="F31" s="163"/>
      <c r="G31" s="163"/>
      <c r="H31" s="163"/>
      <c r="I31" s="163"/>
      <c r="J31" s="163"/>
      <c r="K31" s="163"/>
      <c r="L31" s="163"/>
      <c r="M31" s="163"/>
      <c r="N31" s="163"/>
      <c r="O31" s="163"/>
      <c r="P31" s="163"/>
      <c r="Q31" s="163"/>
      <c r="R31" s="163"/>
      <c r="S31" s="163"/>
      <c r="T31" s="125"/>
      <c r="U31" s="124"/>
      <c r="V31" s="163"/>
      <c r="W31" s="163"/>
      <c r="X31" s="163"/>
      <c r="Y31" s="163"/>
      <c r="Z31" s="125"/>
      <c r="AA31" s="131"/>
      <c r="AB31" s="132"/>
      <c r="AC31" s="132"/>
      <c r="AD31" s="132"/>
      <c r="AE31" s="133"/>
      <c r="AF31" s="124"/>
      <c r="AG31" s="125"/>
      <c r="AH31" s="124"/>
      <c r="AI31" s="125"/>
      <c r="AJ31" s="124"/>
      <c r="AK31" s="125"/>
      <c r="AL31" s="124"/>
      <c r="AM31" s="125"/>
      <c r="AN31" s="124"/>
      <c r="AO31" s="125"/>
      <c r="AP31" s="124"/>
      <c r="AQ31" s="125"/>
      <c r="AR31" s="124"/>
      <c r="AS31" s="125"/>
      <c r="AT31" s="124"/>
      <c r="AU31" s="125"/>
      <c r="AV31" s="124"/>
      <c r="AW31" s="125"/>
      <c r="AX31" s="124"/>
      <c r="AY31" s="125"/>
      <c r="AZ31" s="124"/>
      <c r="BA31" s="125"/>
      <c r="BB31" s="124"/>
      <c r="BC31" s="125"/>
      <c r="BD31" s="131"/>
      <c r="BE31" s="132"/>
      <c r="BF31" s="132"/>
      <c r="BG31" s="132"/>
      <c r="BH31" s="132"/>
      <c r="BI31" s="133"/>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26"/>
      <c r="C32" s="164"/>
      <c r="D32" s="164"/>
      <c r="E32" s="164"/>
      <c r="F32" s="164"/>
      <c r="G32" s="164"/>
      <c r="H32" s="164"/>
      <c r="I32" s="164"/>
      <c r="J32" s="164"/>
      <c r="K32" s="164"/>
      <c r="L32" s="164"/>
      <c r="M32" s="164"/>
      <c r="N32" s="164"/>
      <c r="O32" s="164"/>
      <c r="P32" s="164"/>
      <c r="Q32" s="164"/>
      <c r="R32" s="164"/>
      <c r="S32" s="164"/>
      <c r="T32" s="127"/>
      <c r="U32" s="126"/>
      <c r="V32" s="164"/>
      <c r="W32" s="164"/>
      <c r="X32" s="164"/>
      <c r="Y32" s="164"/>
      <c r="Z32" s="127"/>
      <c r="AA32" s="152"/>
      <c r="AB32" s="153"/>
      <c r="AC32" s="153"/>
      <c r="AD32" s="153"/>
      <c r="AE32" s="154"/>
      <c r="AF32" s="126"/>
      <c r="AG32" s="127"/>
      <c r="AH32" s="126"/>
      <c r="AI32" s="127"/>
      <c r="AJ32" s="126"/>
      <c r="AK32" s="127"/>
      <c r="AL32" s="126"/>
      <c r="AM32" s="127"/>
      <c r="AN32" s="126"/>
      <c r="AO32" s="127"/>
      <c r="AP32" s="126"/>
      <c r="AQ32" s="127"/>
      <c r="AR32" s="126"/>
      <c r="AS32" s="127"/>
      <c r="AT32" s="126"/>
      <c r="AU32" s="127"/>
      <c r="AV32" s="126"/>
      <c r="AW32" s="127"/>
      <c r="AX32" s="126"/>
      <c r="AY32" s="127"/>
      <c r="AZ32" s="126"/>
      <c r="BA32" s="127"/>
      <c r="BB32" s="126"/>
      <c r="BC32" s="127"/>
      <c r="BD32" s="131"/>
      <c r="BE32" s="132"/>
      <c r="BF32" s="132"/>
      <c r="BG32" s="132"/>
      <c r="BH32" s="132"/>
      <c r="BI32" s="133"/>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2:85" ht="36.75" customHeight="1" x14ac:dyDescent="0.2">
      <c r="B33" s="417" t="s">
        <v>448</v>
      </c>
      <c r="C33" s="418"/>
      <c r="D33" s="418"/>
      <c r="E33" s="418"/>
      <c r="F33" s="418"/>
      <c r="G33" s="418"/>
      <c r="H33" s="418"/>
      <c r="I33" s="418"/>
      <c r="J33" s="418"/>
      <c r="K33" s="418"/>
      <c r="L33" s="418"/>
      <c r="M33" s="418"/>
      <c r="N33" s="418"/>
      <c r="O33" s="418"/>
      <c r="P33" s="418"/>
      <c r="Q33" s="418"/>
      <c r="R33" s="418"/>
      <c r="S33" s="418"/>
      <c r="T33" s="419"/>
      <c r="U33" s="413" t="s">
        <v>139</v>
      </c>
      <c r="V33" s="414"/>
      <c r="W33" s="415"/>
      <c r="X33" s="415"/>
      <c r="Y33" s="415"/>
      <c r="Z33" s="416"/>
      <c r="AA33" s="172">
        <v>1.8591245806936513E-3</v>
      </c>
      <c r="AB33" s="173"/>
      <c r="AC33" s="173"/>
      <c r="AD33" s="173"/>
      <c r="AE33" s="174"/>
      <c r="AF33" s="407"/>
      <c r="AG33" s="408"/>
      <c r="AH33" s="407"/>
      <c r="AI33" s="408"/>
      <c r="AJ33" s="407"/>
      <c r="AK33" s="408"/>
      <c r="AL33" s="407"/>
      <c r="AM33" s="408"/>
      <c r="AN33" s="407"/>
      <c r="AO33" s="408"/>
      <c r="AP33" s="407"/>
      <c r="AQ33" s="408"/>
      <c r="AR33" s="407"/>
      <c r="AS33" s="408"/>
      <c r="AT33" s="407"/>
      <c r="AU33" s="408"/>
      <c r="AV33" s="407"/>
      <c r="AW33" s="408"/>
      <c r="AX33" s="407"/>
      <c r="AY33" s="408"/>
      <c r="AZ33" s="407"/>
      <c r="BA33" s="408"/>
      <c r="BB33" s="407">
        <v>1</v>
      </c>
      <c r="BC33" s="409"/>
      <c r="BD33" s="282">
        <v>46138.53</v>
      </c>
      <c r="BE33" s="283"/>
      <c r="BF33" s="283"/>
      <c r="BG33" s="283"/>
      <c r="BH33" s="283"/>
      <c r="BI33" s="284"/>
      <c r="BJ33" s="38"/>
      <c r="BK33" s="38"/>
      <c r="BL33" s="3"/>
      <c r="BM33" s="3"/>
      <c r="BN33" s="3"/>
      <c r="BO33" s="3"/>
      <c r="BP33" s="3"/>
      <c r="BQ33" s="3"/>
      <c r="BR33" s="3"/>
      <c r="BS33" s="3"/>
      <c r="BT33" s="3"/>
      <c r="BU33" s="3"/>
      <c r="BV33" s="3"/>
      <c r="BW33" s="3"/>
      <c r="BX33" s="3"/>
      <c r="BY33" s="3"/>
      <c r="BZ33" s="3"/>
      <c r="CA33" s="3"/>
      <c r="CB33" s="3"/>
      <c r="CC33" s="3"/>
      <c r="CD33" s="3"/>
      <c r="CE33" s="3"/>
      <c r="CF33" s="3"/>
      <c r="CG33" s="3"/>
    </row>
    <row r="34" spans="2:85" ht="36.75" customHeight="1" x14ac:dyDescent="0.2">
      <c r="B34" s="410" t="s">
        <v>449</v>
      </c>
      <c r="C34" s="411"/>
      <c r="D34" s="411"/>
      <c r="E34" s="411"/>
      <c r="F34" s="411"/>
      <c r="G34" s="411"/>
      <c r="H34" s="411"/>
      <c r="I34" s="411"/>
      <c r="J34" s="411"/>
      <c r="K34" s="411"/>
      <c r="L34" s="411"/>
      <c r="M34" s="411"/>
      <c r="N34" s="411"/>
      <c r="O34" s="411"/>
      <c r="P34" s="411"/>
      <c r="Q34" s="411"/>
      <c r="R34" s="411"/>
      <c r="S34" s="411"/>
      <c r="T34" s="412"/>
      <c r="U34" s="60" t="s">
        <v>140</v>
      </c>
      <c r="V34" s="61"/>
      <c r="W34" s="61"/>
      <c r="X34" s="61"/>
      <c r="Y34" s="61"/>
      <c r="Z34" s="62"/>
      <c r="AA34" s="94">
        <v>7.4354494172566214E-4</v>
      </c>
      <c r="AB34" s="95"/>
      <c r="AC34" s="95"/>
      <c r="AD34" s="95"/>
      <c r="AE34" s="96"/>
      <c r="AF34" s="225"/>
      <c r="AG34" s="226"/>
      <c r="AH34" s="225"/>
      <c r="AI34" s="226"/>
      <c r="AJ34" s="216"/>
      <c r="AK34" s="217"/>
      <c r="AL34" s="216"/>
      <c r="AM34" s="217"/>
      <c r="AN34" s="216"/>
      <c r="AO34" s="217"/>
      <c r="AP34" s="216"/>
      <c r="AQ34" s="217"/>
      <c r="AR34" s="216"/>
      <c r="AS34" s="217"/>
      <c r="AT34" s="216"/>
      <c r="AU34" s="217"/>
      <c r="AV34" s="216"/>
      <c r="AW34" s="217"/>
      <c r="AX34" s="216"/>
      <c r="AY34" s="217"/>
      <c r="AZ34" s="216"/>
      <c r="BA34" s="217"/>
      <c r="BB34" s="216">
        <v>1</v>
      </c>
      <c r="BC34" s="227"/>
      <c r="BD34" s="231">
        <v>55592.65</v>
      </c>
      <c r="BE34" s="232"/>
      <c r="BF34" s="232"/>
      <c r="BG34" s="232"/>
      <c r="BH34" s="232"/>
      <c r="BI34" s="233"/>
      <c r="BJ34" s="38"/>
      <c r="BK34" s="38"/>
      <c r="BL34" s="3"/>
      <c r="BM34" s="3"/>
      <c r="BN34" s="3"/>
      <c r="BO34" s="3"/>
      <c r="BP34" s="3"/>
      <c r="BQ34" s="3"/>
      <c r="BR34" s="3"/>
      <c r="BS34" s="3"/>
      <c r="BT34" s="3"/>
      <c r="BU34" s="3"/>
      <c r="BV34" s="3"/>
      <c r="BW34" s="3"/>
      <c r="BX34" s="3"/>
      <c r="BY34" s="3"/>
      <c r="BZ34" s="3"/>
      <c r="CA34" s="3"/>
      <c r="CB34" s="3"/>
      <c r="CC34" s="3"/>
      <c r="CD34" s="3"/>
      <c r="CE34" s="3"/>
      <c r="CF34" s="3"/>
      <c r="CG34" s="3"/>
    </row>
    <row r="35" spans="2:85" ht="70.5" customHeight="1" x14ac:dyDescent="0.2">
      <c r="B35" s="234" t="s">
        <v>460</v>
      </c>
      <c r="C35" s="235"/>
      <c r="D35" s="235"/>
      <c r="E35" s="235"/>
      <c r="F35" s="235"/>
      <c r="G35" s="235"/>
      <c r="H35" s="235"/>
      <c r="I35" s="235"/>
      <c r="J35" s="235"/>
      <c r="K35" s="235"/>
      <c r="L35" s="235"/>
      <c r="M35" s="235"/>
      <c r="N35" s="235"/>
      <c r="O35" s="235"/>
      <c r="P35" s="235"/>
      <c r="Q35" s="235"/>
      <c r="R35" s="235"/>
      <c r="S35" s="235"/>
      <c r="T35" s="236"/>
      <c r="U35" s="83" t="s">
        <v>141</v>
      </c>
      <c r="V35" s="84"/>
      <c r="W35" s="84"/>
      <c r="X35" s="84"/>
      <c r="Y35" s="84"/>
      <c r="Z35" s="85"/>
      <c r="AA35" s="86">
        <v>3.7852115490890144E-3</v>
      </c>
      <c r="AB35" s="87"/>
      <c r="AC35" s="87"/>
      <c r="AD35" s="87"/>
      <c r="AE35" s="88"/>
      <c r="AF35" s="398"/>
      <c r="AG35" s="400"/>
      <c r="AH35" s="398"/>
      <c r="AI35" s="400"/>
      <c r="AJ35" s="398"/>
      <c r="AK35" s="400"/>
      <c r="AL35" s="398"/>
      <c r="AM35" s="400"/>
      <c r="AN35" s="398"/>
      <c r="AO35" s="400"/>
      <c r="AP35" s="398"/>
      <c r="AQ35" s="400"/>
      <c r="AR35" s="398"/>
      <c r="AS35" s="400"/>
      <c r="AT35" s="398"/>
      <c r="AU35" s="400"/>
      <c r="AV35" s="398"/>
      <c r="AW35" s="400"/>
      <c r="AX35" s="398"/>
      <c r="AY35" s="400"/>
      <c r="AZ35" s="398"/>
      <c r="BA35" s="400"/>
      <c r="BB35" s="398"/>
      <c r="BC35" s="399"/>
      <c r="BD35" s="97" t="s">
        <v>976</v>
      </c>
      <c r="BE35" s="98"/>
      <c r="BF35" s="98"/>
      <c r="BG35" s="98"/>
      <c r="BH35" s="98"/>
      <c r="BI35" s="99"/>
      <c r="BJ35" s="38"/>
      <c r="BK35" s="38"/>
      <c r="BL35" s="3"/>
      <c r="BM35" s="3"/>
      <c r="BN35" s="3"/>
      <c r="BO35" s="3"/>
      <c r="BP35" s="3"/>
      <c r="BQ35" s="3"/>
      <c r="BR35" s="3"/>
      <c r="BS35" s="3"/>
      <c r="BT35" s="3"/>
      <c r="BU35" s="3"/>
      <c r="BV35" s="3"/>
      <c r="BW35" s="3"/>
      <c r="BX35" s="3"/>
      <c r="BY35" s="3"/>
      <c r="BZ35" s="3"/>
      <c r="CA35" s="3"/>
      <c r="CB35" s="3"/>
      <c r="CC35" s="3"/>
      <c r="CD35" s="3"/>
      <c r="CE35" s="3"/>
      <c r="CF35" s="3"/>
      <c r="CG35" s="3"/>
    </row>
    <row r="36" spans="2:85" ht="36" customHeight="1" x14ac:dyDescent="0.2">
      <c r="B36" s="222" t="s">
        <v>445</v>
      </c>
      <c r="C36" s="223"/>
      <c r="D36" s="223"/>
      <c r="E36" s="223"/>
      <c r="F36" s="223"/>
      <c r="G36" s="223"/>
      <c r="H36" s="223"/>
      <c r="I36" s="223"/>
      <c r="J36" s="223"/>
      <c r="K36" s="223"/>
      <c r="L36" s="223"/>
      <c r="M36" s="223"/>
      <c r="N36" s="223"/>
      <c r="O36" s="223"/>
      <c r="P36" s="223"/>
      <c r="Q36" s="223"/>
      <c r="R36" s="223"/>
      <c r="S36" s="223"/>
      <c r="T36" s="224"/>
      <c r="U36" s="60" t="s">
        <v>142</v>
      </c>
      <c r="V36" s="61"/>
      <c r="W36" s="61"/>
      <c r="X36" s="61"/>
      <c r="Y36" s="61"/>
      <c r="Z36" s="62"/>
      <c r="AA36" s="94">
        <v>4.6455561173963881E-3</v>
      </c>
      <c r="AB36" s="95"/>
      <c r="AC36" s="95"/>
      <c r="AD36" s="95"/>
      <c r="AE36" s="96"/>
      <c r="AF36" s="60">
        <v>1</v>
      </c>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231">
        <v>362562.35</v>
      </c>
      <c r="BE36" s="232"/>
      <c r="BF36" s="232"/>
      <c r="BG36" s="232"/>
      <c r="BH36" s="232"/>
      <c r="BI36" s="233"/>
      <c r="BJ36" s="38"/>
      <c r="BK36" s="38"/>
      <c r="BL36" s="3"/>
      <c r="BM36" s="3"/>
      <c r="BN36" s="3"/>
      <c r="BO36" s="3"/>
      <c r="BP36" s="3"/>
      <c r="BQ36" s="3"/>
      <c r="BR36" s="3"/>
      <c r="BS36" s="3"/>
      <c r="BT36" s="3"/>
      <c r="BU36" s="3"/>
      <c r="BV36" s="3"/>
      <c r="BW36" s="3"/>
      <c r="BX36" s="3"/>
      <c r="BY36" s="3"/>
      <c r="BZ36" s="3"/>
      <c r="CA36" s="3"/>
      <c r="CB36" s="3"/>
      <c r="CC36" s="3"/>
      <c r="CD36" s="3"/>
      <c r="CE36" s="3"/>
      <c r="CF36" s="3"/>
      <c r="CG36" s="3"/>
    </row>
    <row r="37" spans="2:85" ht="36" customHeight="1" x14ac:dyDescent="0.2">
      <c r="B37" s="234" t="s">
        <v>269</v>
      </c>
      <c r="C37" s="235"/>
      <c r="D37" s="235"/>
      <c r="E37" s="235"/>
      <c r="F37" s="235"/>
      <c r="G37" s="235"/>
      <c r="H37" s="235"/>
      <c r="I37" s="235"/>
      <c r="J37" s="235"/>
      <c r="K37" s="235"/>
      <c r="L37" s="235"/>
      <c r="M37" s="235"/>
      <c r="N37" s="235"/>
      <c r="O37" s="235"/>
      <c r="P37" s="235"/>
      <c r="Q37" s="235"/>
      <c r="R37" s="235"/>
      <c r="S37" s="235"/>
      <c r="T37" s="236"/>
      <c r="U37" s="83" t="s">
        <v>143</v>
      </c>
      <c r="V37" s="84"/>
      <c r="W37" s="84"/>
      <c r="X37" s="84"/>
      <c r="Y37" s="84"/>
      <c r="Z37" s="85"/>
      <c r="AA37" s="86">
        <v>6.9823508772707166E-4</v>
      </c>
      <c r="AB37" s="87"/>
      <c r="AC37" s="87"/>
      <c r="AD37" s="87"/>
      <c r="AE37" s="88"/>
      <c r="AF37" s="83">
        <v>1</v>
      </c>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97">
        <v>50851.76</v>
      </c>
      <c r="BE37" s="98"/>
      <c r="BF37" s="98"/>
      <c r="BG37" s="98"/>
      <c r="BH37" s="98"/>
      <c r="BI37" s="99"/>
      <c r="BJ37" s="38"/>
      <c r="BK37" s="38"/>
      <c r="BL37" s="3"/>
      <c r="BM37" s="3"/>
      <c r="BN37" s="3"/>
      <c r="BO37" s="3"/>
      <c r="BP37" s="3"/>
      <c r="BQ37" s="3"/>
      <c r="BR37" s="3"/>
      <c r="BS37" s="3"/>
      <c r="BT37" s="3"/>
      <c r="BU37" s="3"/>
      <c r="BV37" s="3"/>
      <c r="BW37" s="3"/>
      <c r="BX37" s="3"/>
      <c r="BY37" s="3"/>
      <c r="BZ37" s="3"/>
      <c r="CA37" s="3"/>
      <c r="CB37" s="3"/>
      <c r="CC37" s="3"/>
      <c r="CD37" s="3"/>
      <c r="CE37" s="3"/>
      <c r="CF37" s="3"/>
      <c r="CG37" s="3"/>
    </row>
    <row r="38" spans="2:85" ht="18" customHeight="1" x14ac:dyDescent="0.2">
      <c r="B38" s="222" t="s">
        <v>450</v>
      </c>
      <c r="C38" s="223"/>
      <c r="D38" s="223"/>
      <c r="E38" s="223"/>
      <c r="F38" s="223"/>
      <c r="G38" s="223"/>
      <c r="H38" s="223"/>
      <c r="I38" s="223"/>
      <c r="J38" s="223"/>
      <c r="K38" s="223"/>
      <c r="L38" s="223"/>
      <c r="M38" s="223"/>
      <c r="N38" s="223"/>
      <c r="O38" s="223"/>
      <c r="P38" s="223"/>
      <c r="Q38" s="223"/>
      <c r="R38" s="223"/>
      <c r="S38" s="223"/>
      <c r="T38" s="224"/>
      <c r="U38" s="60" t="s">
        <v>144</v>
      </c>
      <c r="V38" s="61"/>
      <c r="W38" s="61"/>
      <c r="X38" s="61"/>
      <c r="Y38" s="61"/>
      <c r="Z38" s="62"/>
      <c r="AA38" s="94">
        <v>0.23877882445194293</v>
      </c>
      <c r="AB38" s="95"/>
      <c r="AC38" s="95"/>
      <c r="AD38" s="95"/>
      <c r="AE38" s="96"/>
      <c r="AF38" s="264">
        <v>2</v>
      </c>
      <c r="AG38" s="265"/>
      <c r="AH38" s="264">
        <v>2</v>
      </c>
      <c r="AI38" s="265"/>
      <c r="AJ38" s="266">
        <v>2</v>
      </c>
      <c r="AK38" s="267"/>
      <c r="AL38" s="266">
        <v>2</v>
      </c>
      <c r="AM38" s="267"/>
      <c r="AN38" s="266">
        <v>2</v>
      </c>
      <c r="AO38" s="267"/>
      <c r="AP38" s="266">
        <v>2</v>
      </c>
      <c r="AQ38" s="267"/>
      <c r="AR38" s="266">
        <v>2</v>
      </c>
      <c r="AS38" s="267"/>
      <c r="AT38" s="266">
        <v>2</v>
      </c>
      <c r="AU38" s="267"/>
      <c r="AV38" s="266">
        <v>2</v>
      </c>
      <c r="AW38" s="267"/>
      <c r="AX38" s="266">
        <v>2</v>
      </c>
      <c r="AY38" s="267"/>
      <c r="AZ38" s="266">
        <v>2</v>
      </c>
      <c r="BA38" s="267"/>
      <c r="BB38" s="266">
        <v>2</v>
      </c>
      <c r="BC38" s="268"/>
      <c r="BD38" s="231">
        <v>12591769.41</v>
      </c>
      <c r="BE38" s="232"/>
      <c r="BF38" s="232"/>
      <c r="BG38" s="232"/>
      <c r="BH38" s="232"/>
      <c r="BI38" s="233"/>
      <c r="BJ38" s="38"/>
      <c r="BK38" s="38"/>
      <c r="BL38" s="3"/>
      <c r="BM38" s="3"/>
      <c r="BN38" s="3"/>
      <c r="BO38" s="3"/>
      <c r="BP38" s="3"/>
      <c r="BQ38" s="3"/>
      <c r="BR38" s="3"/>
      <c r="BS38" s="3"/>
      <c r="BT38" s="3"/>
      <c r="BU38" s="3"/>
      <c r="BV38" s="3"/>
      <c r="BW38" s="3"/>
      <c r="BX38" s="3"/>
      <c r="BY38" s="3"/>
      <c r="BZ38" s="3"/>
      <c r="CA38" s="3"/>
      <c r="CB38" s="3"/>
      <c r="CC38" s="3"/>
      <c r="CD38" s="3"/>
      <c r="CE38" s="3"/>
      <c r="CF38" s="3"/>
      <c r="CG38" s="3"/>
    </row>
    <row r="39" spans="2:85" ht="36" customHeight="1" x14ac:dyDescent="0.2">
      <c r="B39" s="234" t="s">
        <v>451</v>
      </c>
      <c r="C39" s="235"/>
      <c r="D39" s="235"/>
      <c r="E39" s="235"/>
      <c r="F39" s="235"/>
      <c r="G39" s="235"/>
      <c r="H39" s="235"/>
      <c r="I39" s="235"/>
      <c r="J39" s="235"/>
      <c r="K39" s="235"/>
      <c r="L39" s="235"/>
      <c r="M39" s="235"/>
      <c r="N39" s="235"/>
      <c r="O39" s="235"/>
      <c r="P39" s="235"/>
      <c r="Q39" s="235"/>
      <c r="R39" s="235"/>
      <c r="S39" s="235"/>
      <c r="T39" s="236"/>
      <c r="U39" s="83" t="s">
        <v>145</v>
      </c>
      <c r="V39" s="84"/>
      <c r="W39" s="84"/>
      <c r="X39" s="84"/>
      <c r="Y39" s="84"/>
      <c r="Z39" s="85"/>
      <c r="AA39" s="86">
        <v>4.2638173082967336E-2</v>
      </c>
      <c r="AB39" s="87"/>
      <c r="AC39" s="87"/>
      <c r="AD39" s="87"/>
      <c r="AE39" s="88"/>
      <c r="AF39" s="237">
        <v>1</v>
      </c>
      <c r="AG39" s="238"/>
      <c r="AH39" s="237">
        <v>1</v>
      </c>
      <c r="AI39" s="238"/>
      <c r="AJ39" s="253">
        <v>1</v>
      </c>
      <c r="AK39" s="254"/>
      <c r="AL39" s="253">
        <v>1</v>
      </c>
      <c r="AM39" s="254"/>
      <c r="AN39" s="253">
        <v>1</v>
      </c>
      <c r="AO39" s="254"/>
      <c r="AP39" s="253">
        <v>1</v>
      </c>
      <c r="AQ39" s="254"/>
      <c r="AR39" s="253">
        <v>1</v>
      </c>
      <c r="AS39" s="254"/>
      <c r="AT39" s="253">
        <v>1</v>
      </c>
      <c r="AU39" s="254"/>
      <c r="AV39" s="253">
        <v>1</v>
      </c>
      <c r="AW39" s="254"/>
      <c r="AX39" s="253">
        <v>1</v>
      </c>
      <c r="AY39" s="254"/>
      <c r="AZ39" s="253">
        <v>1</v>
      </c>
      <c r="BA39" s="254"/>
      <c r="BB39" s="253">
        <v>1</v>
      </c>
      <c r="BC39" s="269"/>
      <c r="BD39" s="97">
        <v>3159374.12</v>
      </c>
      <c r="BE39" s="98"/>
      <c r="BF39" s="98"/>
      <c r="BG39" s="98"/>
      <c r="BH39" s="98"/>
      <c r="BI39" s="99"/>
      <c r="BJ39" s="38"/>
      <c r="BK39" s="38"/>
      <c r="BL39" s="3"/>
      <c r="BM39" s="3"/>
      <c r="BN39" s="3"/>
      <c r="BO39" s="3"/>
      <c r="BP39" s="3"/>
      <c r="BQ39" s="3"/>
      <c r="BR39" s="3"/>
      <c r="BS39" s="3"/>
      <c r="BT39" s="3"/>
      <c r="BU39" s="3"/>
      <c r="BV39" s="3"/>
      <c r="BW39" s="3"/>
      <c r="BX39" s="3"/>
      <c r="BY39" s="3"/>
      <c r="BZ39" s="3"/>
      <c r="CA39" s="3"/>
      <c r="CB39" s="3"/>
      <c r="CC39" s="3"/>
      <c r="CD39" s="3"/>
      <c r="CE39" s="3"/>
      <c r="CF39" s="3"/>
      <c r="CG39" s="3"/>
    </row>
    <row r="40" spans="2:85" ht="36" customHeight="1" x14ac:dyDescent="0.2">
      <c r="B40" s="222" t="s">
        <v>452</v>
      </c>
      <c r="C40" s="223"/>
      <c r="D40" s="223"/>
      <c r="E40" s="223"/>
      <c r="F40" s="223"/>
      <c r="G40" s="223"/>
      <c r="H40" s="223"/>
      <c r="I40" s="223"/>
      <c r="J40" s="223"/>
      <c r="K40" s="223"/>
      <c r="L40" s="223"/>
      <c r="M40" s="223"/>
      <c r="N40" s="223"/>
      <c r="O40" s="223"/>
      <c r="P40" s="223"/>
      <c r="Q40" s="223"/>
      <c r="R40" s="223"/>
      <c r="S40" s="223"/>
      <c r="T40" s="224"/>
      <c r="U40" s="60" t="s">
        <v>446</v>
      </c>
      <c r="V40" s="61"/>
      <c r="W40" s="61"/>
      <c r="X40" s="61"/>
      <c r="Y40" s="61"/>
      <c r="Z40" s="62"/>
      <c r="AA40" s="94">
        <v>5.3192320830995361E-3</v>
      </c>
      <c r="AB40" s="95"/>
      <c r="AC40" s="95"/>
      <c r="AD40" s="95"/>
      <c r="AE40" s="96"/>
      <c r="AF40" s="60">
        <v>1</v>
      </c>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231">
        <v>408485.88</v>
      </c>
      <c r="BE40" s="232"/>
      <c r="BF40" s="232"/>
      <c r="BG40" s="232"/>
      <c r="BH40" s="232"/>
      <c r="BI40" s="233"/>
      <c r="BJ40" s="38"/>
      <c r="BK40" s="38"/>
      <c r="BL40" s="3"/>
      <c r="BM40" s="3"/>
      <c r="BN40" s="3"/>
      <c r="BO40" s="3"/>
      <c r="BP40" s="3"/>
      <c r="BQ40" s="3"/>
      <c r="BR40" s="3"/>
      <c r="BS40" s="3"/>
      <c r="BT40" s="3"/>
      <c r="BU40" s="3"/>
      <c r="BV40" s="3"/>
      <c r="BW40" s="3"/>
      <c r="BX40" s="3"/>
      <c r="BY40" s="3"/>
      <c r="BZ40" s="3"/>
      <c r="CA40" s="3"/>
      <c r="CB40" s="3"/>
      <c r="CC40" s="3"/>
      <c r="CD40" s="3"/>
      <c r="CE40" s="3"/>
      <c r="CF40" s="3"/>
      <c r="CG40" s="3"/>
    </row>
    <row r="41" spans="2:85" ht="72" customHeight="1" x14ac:dyDescent="0.2">
      <c r="B41" s="234" t="s">
        <v>459</v>
      </c>
      <c r="C41" s="235"/>
      <c r="D41" s="235"/>
      <c r="E41" s="235"/>
      <c r="F41" s="235"/>
      <c r="G41" s="235"/>
      <c r="H41" s="235"/>
      <c r="I41" s="235"/>
      <c r="J41" s="235"/>
      <c r="K41" s="235"/>
      <c r="L41" s="235"/>
      <c r="M41" s="235"/>
      <c r="N41" s="235"/>
      <c r="O41" s="235"/>
      <c r="P41" s="235"/>
      <c r="Q41" s="235"/>
      <c r="R41" s="235"/>
      <c r="S41" s="235"/>
      <c r="T41" s="236"/>
      <c r="U41" s="83" t="s">
        <v>453</v>
      </c>
      <c r="V41" s="84"/>
      <c r="W41" s="84"/>
      <c r="X41" s="84"/>
      <c r="Y41" s="84"/>
      <c r="Z41" s="85"/>
      <c r="AA41" s="86">
        <v>4.1163455456403993E-2</v>
      </c>
      <c r="AB41" s="87"/>
      <c r="AC41" s="87"/>
      <c r="AD41" s="87"/>
      <c r="AE41" s="88"/>
      <c r="AF41" s="237"/>
      <c r="AG41" s="238"/>
      <c r="AH41" s="237">
        <v>13</v>
      </c>
      <c r="AI41" s="238"/>
      <c r="AJ41" s="253"/>
      <c r="AK41" s="254"/>
      <c r="AL41" s="253"/>
      <c r="AM41" s="254"/>
      <c r="AN41" s="253"/>
      <c r="AO41" s="254"/>
      <c r="AP41" s="253"/>
      <c r="AQ41" s="254"/>
      <c r="AR41" s="253"/>
      <c r="AS41" s="254"/>
      <c r="AT41" s="253">
        <v>13</v>
      </c>
      <c r="AU41" s="254"/>
      <c r="AV41" s="253"/>
      <c r="AW41" s="254"/>
      <c r="AX41" s="253"/>
      <c r="AY41" s="254"/>
      <c r="AZ41" s="253"/>
      <c r="BA41" s="254"/>
      <c r="BB41" s="253"/>
      <c r="BC41" s="269"/>
      <c r="BD41" s="97">
        <v>1287723.72</v>
      </c>
      <c r="BE41" s="98"/>
      <c r="BF41" s="98"/>
      <c r="BG41" s="98"/>
      <c r="BH41" s="98"/>
      <c r="BI41" s="99"/>
      <c r="BJ41" s="38"/>
      <c r="BK41" s="38"/>
      <c r="BL41" s="3"/>
      <c r="BM41" s="3"/>
      <c r="BN41" s="3"/>
      <c r="BO41" s="3"/>
      <c r="BP41" s="3"/>
      <c r="BQ41" s="3"/>
      <c r="BR41" s="3"/>
      <c r="BS41" s="3"/>
      <c r="BT41" s="3"/>
      <c r="BU41" s="3"/>
      <c r="BV41" s="3"/>
      <c r="BW41" s="3"/>
      <c r="BX41" s="3"/>
      <c r="BY41" s="3"/>
      <c r="BZ41" s="3"/>
      <c r="CA41" s="3"/>
      <c r="CB41" s="3"/>
      <c r="CC41" s="3"/>
      <c r="CD41" s="3"/>
      <c r="CE41" s="3"/>
      <c r="CF41" s="3"/>
      <c r="CG41" s="3"/>
    </row>
    <row r="42" spans="2:85" ht="54" customHeight="1" x14ac:dyDescent="0.2">
      <c r="B42" s="222" t="s">
        <v>462</v>
      </c>
      <c r="C42" s="223"/>
      <c r="D42" s="223"/>
      <c r="E42" s="223"/>
      <c r="F42" s="223"/>
      <c r="G42" s="223"/>
      <c r="H42" s="223"/>
      <c r="I42" s="223"/>
      <c r="J42" s="223"/>
      <c r="K42" s="223"/>
      <c r="L42" s="223"/>
      <c r="M42" s="223"/>
      <c r="N42" s="223"/>
      <c r="O42" s="223"/>
      <c r="P42" s="223"/>
      <c r="Q42" s="223"/>
      <c r="R42" s="223"/>
      <c r="S42" s="223"/>
      <c r="T42" s="224"/>
      <c r="U42" s="60" t="s">
        <v>454</v>
      </c>
      <c r="V42" s="61"/>
      <c r="W42" s="61"/>
      <c r="X42" s="61"/>
      <c r="Y42" s="61"/>
      <c r="Z42" s="62"/>
      <c r="AA42" s="94">
        <v>3.3806393363699917E-3</v>
      </c>
      <c r="AB42" s="95"/>
      <c r="AC42" s="95"/>
      <c r="AD42" s="95"/>
      <c r="AE42" s="96"/>
      <c r="AF42" s="264"/>
      <c r="AG42" s="265"/>
      <c r="AH42" s="264"/>
      <c r="AI42" s="265"/>
      <c r="AJ42" s="266"/>
      <c r="AK42" s="267"/>
      <c r="AL42" s="266"/>
      <c r="AM42" s="267"/>
      <c r="AN42" s="266"/>
      <c r="AO42" s="267"/>
      <c r="AP42" s="266"/>
      <c r="AQ42" s="267"/>
      <c r="AR42" s="266"/>
      <c r="AS42" s="267"/>
      <c r="AT42" s="266"/>
      <c r="AU42" s="267"/>
      <c r="AV42" s="266"/>
      <c r="AW42" s="267"/>
      <c r="AX42" s="266"/>
      <c r="AY42" s="267"/>
      <c r="AZ42" s="266"/>
      <c r="BA42" s="267"/>
      <c r="BB42" s="266"/>
      <c r="BC42" s="268"/>
      <c r="BD42" s="231" t="s">
        <v>976</v>
      </c>
      <c r="BE42" s="232"/>
      <c r="BF42" s="232"/>
      <c r="BG42" s="232"/>
      <c r="BH42" s="232"/>
      <c r="BI42" s="233"/>
      <c r="BJ42" s="38"/>
      <c r="BK42" s="38"/>
    </row>
    <row r="43" spans="2:85" ht="72" customHeight="1" x14ac:dyDescent="0.2">
      <c r="B43" s="234" t="s">
        <v>461</v>
      </c>
      <c r="C43" s="235"/>
      <c r="D43" s="235"/>
      <c r="E43" s="235"/>
      <c r="F43" s="235"/>
      <c r="G43" s="235"/>
      <c r="H43" s="235"/>
      <c r="I43" s="235"/>
      <c r="J43" s="235"/>
      <c r="K43" s="235"/>
      <c r="L43" s="235"/>
      <c r="M43" s="235"/>
      <c r="N43" s="235"/>
      <c r="O43" s="235"/>
      <c r="P43" s="235"/>
      <c r="Q43" s="235"/>
      <c r="R43" s="235"/>
      <c r="S43" s="235"/>
      <c r="T43" s="236"/>
      <c r="U43" s="83" t="s">
        <v>455</v>
      </c>
      <c r="V43" s="84"/>
      <c r="W43" s="84"/>
      <c r="X43" s="84"/>
      <c r="Y43" s="84"/>
      <c r="Z43" s="85"/>
      <c r="AA43" s="86">
        <v>2.9490666433428417E-2</v>
      </c>
      <c r="AB43" s="87"/>
      <c r="AC43" s="87"/>
      <c r="AD43" s="87"/>
      <c r="AE43" s="88"/>
      <c r="AF43" s="237"/>
      <c r="AG43" s="238"/>
      <c r="AH43" s="237"/>
      <c r="AI43" s="238"/>
      <c r="AJ43" s="253"/>
      <c r="AK43" s="254"/>
      <c r="AL43" s="253"/>
      <c r="AM43" s="254"/>
      <c r="AN43" s="253"/>
      <c r="AO43" s="254"/>
      <c r="AP43" s="253"/>
      <c r="AQ43" s="254"/>
      <c r="AR43" s="253"/>
      <c r="AS43" s="254"/>
      <c r="AT43" s="253"/>
      <c r="AU43" s="254"/>
      <c r="AV43" s="253"/>
      <c r="AW43" s="254"/>
      <c r="AX43" s="253"/>
      <c r="AY43" s="254"/>
      <c r="AZ43" s="253"/>
      <c r="BA43" s="254"/>
      <c r="BB43" s="253"/>
      <c r="BC43" s="269"/>
      <c r="BD43" s="97" t="s">
        <v>976</v>
      </c>
      <c r="BE43" s="98"/>
      <c r="BF43" s="98"/>
      <c r="BG43" s="98"/>
      <c r="BH43" s="98"/>
      <c r="BI43" s="99"/>
      <c r="BJ43" s="38"/>
      <c r="BK43" s="38"/>
    </row>
    <row r="44" spans="2:85" ht="18" customHeight="1" x14ac:dyDescent="0.2">
      <c r="B44" s="222" t="s">
        <v>441</v>
      </c>
      <c r="C44" s="223"/>
      <c r="D44" s="223"/>
      <c r="E44" s="223"/>
      <c r="F44" s="223"/>
      <c r="G44" s="223"/>
      <c r="H44" s="223"/>
      <c r="I44" s="223"/>
      <c r="J44" s="223"/>
      <c r="K44" s="223"/>
      <c r="L44" s="223"/>
      <c r="M44" s="223"/>
      <c r="N44" s="223"/>
      <c r="O44" s="223"/>
      <c r="P44" s="223"/>
      <c r="Q44" s="223"/>
      <c r="R44" s="223"/>
      <c r="S44" s="223"/>
      <c r="T44" s="224"/>
      <c r="U44" s="60" t="s">
        <v>456</v>
      </c>
      <c r="V44" s="61"/>
      <c r="W44" s="61"/>
      <c r="X44" s="61"/>
      <c r="Y44" s="61"/>
      <c r="Z44" s="62"/>
      <c r="AA44" s="94">
        <v>1.7943482915832049E-2</v>
      </c>
      <c r="AB44" s="95"/>
      <c r="AC44" s="95"/>
      <c r="AD44" s="95"/>
      <c r="AE44" s="96"/>
      <c r="AF44" s="264"/>
      <c r="AG44" s="265"/>
      <c r="AH44" s="264"/>
      <c r="AI44" s="265"/>
      <c r="AJ44" s="266"/>
      <c r="AK44" s="267"/>
      <c r="AL44" s="266"/>
      <c r="AM44" s="267"/>
      <c r="AN44" s="266"/>
      <c r="AO44" s="267"/>
      <c r="AP44" s="266"/>
      <c r="AQ44" s="267"/>
      <c r="AR44" s="266"/>
      <c r="AS44" s="267"/>
      <c r="AT44" s="266"/>
      <c r="AU44" s="267"/>
      <c r="AV44" s="266"/>
      <c r="AW44" s="267"/>
      <c r="AX44" s="266"/>
      <c r="AY44" s="267"/>
      <c r="AZ44" s="266"/>
      <c r="BA44" s="267"/>
      <c r="BB44" s="266">
        <v>1</v>
      </c>
      <c r="BC44" s="268"/>
      <c r="BD44" s="231">
        <v>1501614.12</v>
      </c>
      <c r="BE44" s="232"/>
      <c r="BF44" s="232"/>
      <c r="BG44" s="232"/>
      <c r="BH44" s="232"/>
      <c r="BI44" s="233"/>
      <c r="BJ44" s="38"/>
      <c r="BK44" s="38"/>
    </row>
    <row r="45" spans="2:85" ht="36" customHeight="1" x14ac:dyDescent="0.2">
      <c r="B45" s="234" t="s">
        <v>442</v>
      </c>
      <c r="C45" s="235"/>
      <c r="D45" s="235"/>
      <c r="E45" s="235"/>
      <c r="F45" s="235"/>
      <c r="G45" s="235"/>
      <c r="H45" s="235"/>
      <c r="I45" s="235"/>
      <c r="J45" s="235"/>
      <c r="K45" s="235"/>
      <c r="L45" s="235"/>
      <c r="M45" s="235"/>
      <c r="N45" s="235"/>
      <c r="O45" s="235"/>
      <c r="P45" s="235"/>
      <c r="Q45" s="235"/>
      <c r="R45" s="235"/>
      <c r="S45" s="235"/>
      <c r="T45" s="236"/>
      <c r="U45" s="83" t="s">
        <v>457</v>
      </c>
      <c r="V45" s="84"/>
      <c r="W45" s="84"/>
      <c r="X45" s="84"/>
      <c r="Y45" s="84"/>
      <c r="Z45" s="85"/>
      <c r="AA45" s="86">
        <v>9.0623313103183084E-2</v>
      </c>
      <c r="AB45" s="87"/>
      <c r="AC45" s="87"/>
      <c r="AD45" s="87"/>
      <c r="AE45" s="88"/>
      <c r="AF45" s="396">
        <v>2000000</v>
      </c>
      <c r="AG45" s="397"/>
      <c r="AH45" s="397"/>
      <c r="AI45" s="397"/>
      <c r="AJ45" s="397"/>
      <c r="AK45" s="397"/>
      <c r="AL45" s="397"/>
      <c r="AM45" s="397"/>
      <c r="AN45" s="397"/>
      <c r="AO45" s="397"/>
      <c r="AP45" s="397"/>
      <c r="AQ45" s="397"/>
      <c r="AR45" s="397"/>
      <c r="AS45" s="397"/>
      <c r="AT45" s="397"/>
      <c r="AU45" s="397"/>
      <c r="AV45" s="397"/>
      <c r="AW45" s="397"/>
      <c r="AX45" s="397"/>
      <c r="AY45" s="397"/>
      <c r="AZ45" s="397"/>
      <c r="BA45" s="397"/>
      <c r="BB45" s="397"/>
      <c r="BC45" s="397"/>
      <c r="BD45" s="97">
        <v>2352941.1800000002</v>
      </c>
      <c r="BE45" s="98"/>
      <c r="BF45" s="98"/>
      <c r="BG45" s="98"/>
      <c r="BH45" s="98"/>
      <c r="BI45" s="99"/>
      <c r="BJ45" s="38"/>
      <c r="BK45" s="38"/>
    </row>
    <row r="46" spans="2:85" ht="36" customHeight="1" x14ac:dyDescent="0.2">
      <c r="B46" s="222" t="s">
        <v>443</v>
      </c>
      <c r="C46" s="223"/>
      <c r="D46" s="223"/>
      <c r="E46" s="223"/>
      <c r="F46" s="223"/>
      <c r="G46" s="223"/>
      <c r="H46" s="223"/>
      <c r="I46" s="223"/>
      <c r="J46" s="223"/>
      <c r="K46" s="223"/>
      <c r="L46" s="223"/>
      <c r="M46" s="223"/>
      <c r="N46" s="223"/>
      <c r="O46" s="223"/>
      <c r="P46" s="223"/>
      <c r="Q46" s="223"/>
      <c r="R46" s="223"/>
      <c r="S46" s="223"/>
      <c r="T46" s="224"/>
      <c r="U46" s="60" t="s">
        <v>458</v>
      </c>
      <c r="V46" s="61"/>
      <c r="W46" s="61"/>
      <c r="X46" s="61"/>
      <c r="Y46" s="61"/>
      <c r="Z46" s="62"/>
      <c r="AA46" s="94">
        <v>1.687770070778848E-2</v>
      </c>
      <c r="AB46" s="95"/>
      <c r="AC46" s="95"/>
      <c r="AD46" s="95"/>
      <c r="AE46" s="96"/>
      <c r="AF46" s="264"/>
      <c r="AG46" s="265"/>
      <c r="AH46" s="264"/>
      <c r="AI46" s="265"/>
      <c r="AJ46" s="266"/>
      <c r="AK46" s="267"/>
      <c r="AL46" s="266"/>
      <c r="AM46" s="267"/>
      <c r="AN46" s="266"/>
      <c r="AO46" s="267"/>
      <c r="AP46" s="266"/>
      <c r="AQ46" s="267"/>
      <c r="AR46" s="266"/>
      <c r="AS46" s="267"/>
      <c r="AT46" s="266"/>
      <c r="AU46" s="267"/>
      <c r="AV46" s="266"/>
      <c r="AW46" s="267"/>
      <c r="AX46" s="266"/>
      <c r="AY46" s="267"/>
      <c r="AZ46" s="266"/>
      <c r="BA46" s="267"/>
      <c r="BB46" s="266">
        <v>1</v>
      </c>
      <c r="BC46" s="268"/>
      <c r="BD46" s="231">
        <v>1349670.59</v>
      </c>
      <c r="BE46" s="232"/>
      <c r="BF46" s="232"/>
      <c r="BG46" s="232"/>
      <c r="BH46" s="232"/>
      <c r="BI46" s="233"/>
      <c r="BJ46" s="38"/>
      <c r="BK46" s="38"/>
    </row>
    <row r="47" spans="2:85" ht="36" customHeight="1" x14ac:dyDescent="0.2">
      <c r="B47" s="234" t="s">
        <v>444</v>
      </c>
      <c r="C47" s="235"/>
      <c r="D47" s="235"/>
      <c r="E47" s="235"/>
      <c r="F47" s="235"/>
      <c r="G47" s="235"/>
      <c r="H47" s="235"/>
      <c r="I47" s="235"/>
      <c r="J47" s="235"/>
      <c r="K47" s="235"/>
      <c r="L47" s="235"/>
      <c r="M47" s="235"/>
      <c r="N47" s="235"/>
      <c r="O47" s="235"/>
      <c r="P47" s="235"/>
      <c r="Q47" s="235"/>
      <c r="R47" s="235"/>
      <c r="S47" s="235"/>
      <c r="T47" s="236"/>
      <c r="U47" s="83" t="s">
        <v>463</v>
      </c>
      <c r="V47" s="84"/>
      <c r="W47" s="84"/>
      <c r="X47" s="84"/>
      <c r="Y47" s="84"/>
      <c r="Z47" s="85"/>
      <c r="AA47" s="86">
        <v>0.34572906597617403</v>
      </c>
      <c r="AB47" s="87"/>
      <c r="AC47" s="87"/>
      <c r="AD47" s="87"/>
      <c r="AE47" s="88"/>
      <c r="AF47" s="396">
        <v>9492224</v>
      </c>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97">
        <v>11167322.35</v>
      </c>
      <c r="BE47" s="98"/>
      <c r="BF47" s="98"/>
      <c r="BG47" s="98"/>
      <c r="BH47" s="98"/>
      <c r="BI47" s="99"/>
      <c r="BJ47" s="38"/>
      <c r="BK47" s="38"/>
    </row>
    <row r="48" spans="2:85" ht="72.75" customHeight="1" x14ac:dyDescent="0.2">
      <c r="B48" s="222" t="s">
        <v>477</v>
      </c>
      <c r="C48" s="223"/>
      <c r="D48" s="223"/>
      <c r="E48" s="223"/>
      <c r="F48" s="223"/>
      <c r="G48" s="223"/>
      <c r="H48" s="223"/>
      <c r="I48" s="223"/>
      <c r="J48" s="223"/>
      <c r="K48" s="223"/>
      <c r="L48" s="223"/>
      <c r="M48" s="223"/>
      <c r="N48" s="223"/>
      <c r="O48" s="223"/>
      <c r="P48" s="223"/>
      <c r="Q48" s="223"/>
      <c r="R48" s="223"/>
      <c r="S48" s="223"/>
      <c r="T48" s="224"/>
      <c r="U48" s="60" t="s">
        <v>464</v>
      </c>
      <c r="V48" s="61"/>
      <c r="W48" s="61"/>
      <c r="X48" s="61"/>
      <c r="Y48" s="61"/>
      <c r="Z48" s="62"/>
      <c r="AA48" s="94">
        <v>1.1933596835319582E-3</v>
      </c>
      <c r="AB48" s="95"/>
      <c r="AC48" s="95"/>
      <c r="AD48" s="95"/>
      <c r="AE48" s="96"/>
      <c r="AF48" s="264"/>
      <c r="AG48" s="265"/>
      <c r="AH48" s="264"/>
      <c r="AI48" s="265"/>
      <c r="AJ48" s="266">
        <v>1</v>
      </c>
      <c r="AK48" s="267"/>
      <c r="AL48" s="266"/>
      <c r="AM48" s="267"/>
      <c r="AN48" s="266"/>
      <c r="AO48" s="267"/>
      <c r="AP48" s="266"/>
      <c r="AQ48" s="267"/>
      <c r="AR48" s="266"/>
      <c r="AS48" s="267"/>
      <c r="AT48" s="266"/>
      <c r="AU48" s="267"/>
      <c r="AV48" s="266"/>
      <c r="AW48" s="267"/>
      <c r="AX48" s="266"/>
      <c r="AY48" s="267"/>
      <c r="AZ48" s="266"/>
      <c r="BA48" s="267"/>
      <c r="BB48" s="266"/>
      <c r="BC48" s="268"/>
      <c r="BD48" s="231">
        <v>265145.28999999998</v>
      </c>
      <c r="BE48" s="232"/>
      <c r="BF48" s="232"/>
      <c r="BG48" s="232"/>
      <c r="BH48" s="232"/>
      <c r="BI48" s="233"/>
      <c r="BJ48" s="38"/>
      <c r="BK48" s="38"/>
    </row>
    <row r="49" spans="2:63" ht="72.75" customHeight="1" x14ac:dyDescent="0.2">
      <c r="B49" s="234" t="s">
        <v>747</v>
      </c>
      <c r="C49" s="235"/>
      <c r="D49" s="235"/>
      <c r="E49" s="235"/>
      <c r="F49" s="235"/>
      <c r="G49" s="235"/>
      <c r="H49" s="235"/>
      <c r="I49" s="235"/>
      <c r="J49" s="235"/>
      <c r="K49" s="235"/>
      <c r="L49" s="235"/>
      <c r="M49" s="235"/>
      <c r="N49" s="235"/>
      <c r="O49" s="235"/>
      <c r="P49" s="235"/>
      <c r="Q49" s="235"/>
      <c r="R49" s="235"/>
      <c r="S49" s="235"/>
      <c r="T49" s="236"/>
      <c r="U49" s="83" t="s">
        <v>465</v>
      </c>
      <c r="V49" s="84"/>
      <c r="W49" s="84"/>
      <c r="X49" s="84"/>
      <c r="Y49" s="84"/>
      <c r="Z49" s="85"/>
      <c r="AA49" s="86">
        <v>5.2506472195949705E-3</v>
      </c>
      <c r="AB49" s="87"/>
      <c r="AC49" s="87"/>
      <c r="AD49" s="87"/>
      <c r="AE49" s="88"/>
      <c r="AF49" s="237"/>
      <c r="AG49" s="238"/>
      <c r="AH49" s="237"/>
      <c r="AI49" s="238"/>
      <c r="AJ49" s="253"/>
      <c r="AK49" s="254"/>
      <c r="AL49" s="253"/>
      <c r="AM49" s="254"/>
      <c r="AN49" s="253"/>
      <c r="AO49" s="254"/>
      <c r="AP49" s="253"/>
      <c r="AQ49" s="254"/>
      <c r="AR49" s="253"/>
      <c r="AS49" s="254"/>
      <c r="AT49" s="253"/>
      <c r="AU49" s="254"/>
      <c r="AV49" s="253"/>
      <c r="AW49" s="254"/>
      <c r="AX49" s="253"/>
      <c r="AY49" s="254"/>
      <c r="AZ49" s="253"/>
      <c r="BA49" s="254"/>
      <c r="BB49" s="253"/>
      <c r="BC49" s="269"/>
      <c r="BD49" s="181" t="s">
        <v>976</v>
      </c>
      <c r="BE49" s="182"/>
      <c r="BF49" s="182"/>
      <c r="BG49" s="182"/>
      <c r="BH49" s="182"/>
      <c r="BI49" s="183"/>
      <c r="BJ49" s="38"/>
      <c r="BK49" s="38"/>
    </row>
    <row r="50" spans="2:63" ht="36" customHeight="1" x14ac:dyDescent="0.2">
      <c r="B50" s="222" t="s">
        <v>809</v>
      </c>
      <c r="C50" s="223"/>
      <c r="D50" s="223"/>
      <c r="E50" s="223"/>
      <c r="F50" s="223"/>
      <c r="G50" s="223"/>
      <c r="H50" s="223"/>
      <c r="I50" s="223"/>
      <c r="J50" s="223"/>
      <c r="K50" s="223"/>
      <c r="L50" s="223"/>
      <c r="M50" s="223"/>
      <c r="N50" s="223"/>
      <c r="O50" s="223"/>
      <c r="P50" s="223"/>
      <c r="Q50" s="223"/>
      <c r="R50" s="223"/>
      <c r="S50" s="223"/>
      <c r="T50" s="224"/>
      <c r="U50" s="60" t="s">
        <v>466</v>
      </c>
      <c r="V50" s="61"/>
      <c r="W50" s="61"/>
      <c r="X50" s="61"/>
      <c r="Y50" s="61"/>
      <c r="Z50" s="62"/>
      <c r="AA50" s="94">
        <v>5.2506472195949705E-3</v>
      </c>
      <c r="AB50" s="95"/>
      <c r="AC50" s="95"/>
      <c r="AD50" s="95"/>
      <c r="AE50" s="96"/>
      <c r="AF50" s="225"/>
      <c r="AG50" s="226"/>
      <c r="AH50" s="225"/>
      <c r="AI50" s="226"/>
      <c r="AJ50" s="216"/>
      <c r="AK50" s="217"/>
      <c r="AL50" s="216"/>
      <c r="AM50" s="217"/>
      <c r="AN50" s="216"/>
      <c r="AO50" s="217"/>
      <c r="AP50" s="216"/>
      <c r="AQ50" s="217"/>
      <c r="AR50" s="216"/>
      <c r="AS50" s="217"/>
      <c r="AT50" s="216"/>
      <c r="AU50" s="217"/>
      <c r="AV50" s="216"/>
      <c r="AW50" s="217"/>
      <c r="AX50" s="216"/>
      <c r="AY50" s="217"/>
      <c r="AZ50" s="216"/>
      <c r="BA50" s="217"/>
      <c r="BB50" s="216"/>
      <c r="BC50" s="227"/>
      <c r="BD50" s="231" t="s">
        <v>976</v>
      </c>
      <c r="BE50" s="232"/>
      <c r="BF50" s="232"/>
      <c r="BG50" s="232"/>
      <c r="BH50" s="232"/>
      <c r="BI50" s="233"/>
      <c r="BJ50" s="38"/>
      <c r="BK50" s="38"/>
    </row>
    <row r="51" spans="2:63" ht="54.75" customHeight="1" x14ac:dyDescent="0.2">
      <c r="B51" s="234" t="s">
        <v>478</v>
      </c>
      <c r="C51" s="235"/>
      <c r="D51" s="235"/>
      <c r="E51" s="235"/>
      <c r="F51" s="235"/>
      <c r="G51" s="235"/>
      <c r="H51" s="235"/>
      <c r="I51" s="235"/>
      <c r="J51" s="235"/>
      <c r="K51" s="235"/>
      <c r="L51" s="235"/>
      <c r="M51" s="235"/>
      <c r="N51" s="235"/>
      <c r="O51" s="235"/>
      <c r="P51" s="235"/>
      <c r="Q51" s="235"/>
      <c r="R51" s="235"/>
      <c r="S51" s="235"/>
      <c r="T51" s="236"/>
      <c r="U51" s="83" t="s">
        <v>467</v>
      </c>
      <c r="V51" s="84"/>
      <c r="W51" s="84"/>
      <c r="X51" s="84"/>
      <c r="Y51" s="84"/>
      <c r="Z51" s="85"/>
      <c r="AA51" s="86">
        <v>3.383231071478951E-2</v>
      </c>
      <c r="AB51" s="87"/>
      <c r="AC51" s="87"/>
      <c r="AD51" s="87"/>
      <c r="AE51" s="88"/>
      <c r="AF51" s="237">
        <v>8</v>
      </c>
      <c r="AG51" s="395"/>
      <c r="AH51" s="395"/>
      <c r="AI51" s="395"/>
      <c r="AJ51" s="395"/>
      <c r="AK51" s="395"/>
      <c r="AL51" s="395"/>
      <c r="AM51" s="395"/>
      <c r="AN51" s="395"/>
      <c r="AO51" s="395"/>
      <c r="AP51" s="395"/>
      <c r="AQ51" s="238"/>
      <c r="AR51" s="314">
        <v>8</v>
      </c>
      <c r="AS51" s="351"/>
      <c r="AT51" s="351"/>
      <c r="AU51" s="351"/>
      <c r="AV51" s="351"/>
      <c r="AW51" s="351"/>
      <c r="AX51" s="351"/>
      <c r="AY51" s="351"/>
      <c r="AZ51" s="351"/>
      <c r="BA51" s="351"/>
      <c r="BB51" s="351"/>
      <c r="BC51" s="351"/>
      <c r="BD51" s="97">
        <v>2397567.06</v>
      </c>
      <c r="BE51" s="98"/>
      <c r="BF51" s="98"/>
      <c r="BG51" s="98"/>
      <c r="BH51" s="98"/>
      <c r="BI51" s="99"/>
      <c r="BJ51" s="38"/>
      <c r="BK51" s="38"/>
    </row>
    <row r="52" spans="2:63" ht="36" customHeight="1" x14ac:dyDescent="0.2">
      <c r="B52" s="222" t="s">
        <v>479</v>
      </c>
      <c r="C52" s="223"/>
      <c r="D52" s="223"/>
      <c r="E52" s="223"/>
      <c r="F52" s="223"/>
      <c r="G52" s="223"/>
      <c r="H52" s="223"/>
      <c r="I52" s="223"/>
      <c r="J52" s="223"/>
      <c r="K52" s="223"/>
      <c r="L52" s="223"/>
      <c r="M52" s="223"/>
      <c r="N52" s="223"/>
      <c r="O52" s="223"/>
      <c r="P52" s="223"/>
      <c r="Q52" s="223"/>
      <c r="R52" s="223"/>
      <c r="S52" s="223"/>
      <c r="T52" s="224"/>
      <c r="U52" s="60" t="s">
        <v>468</v>
      </c>
      <c r="V52" s="61"/>
      <c r="W52" s="61"/>
      <c r="X52" s="61"/>
      <c r="Y52" s="61"/>
      <c r="Z52" s="62"/>
      <c r="AA52" s="94">
        <v>1.0678481227715567E-3</v>
      </c>
      <c r="AB52" s="95"/>
      <c r="AC52" s="95"/>
      <c r="AD52" s="95"/>
      <c r="AE52" s="96"/>
      <c r="AF52" s="393">
        <v>1</v>
      </c>
      <c r="AG52" s="394"/>
      <c r="AH52" s="394"/>
      <c r="AI52" s="394"/>
      <c r="AJ52" s="394"/>
      <c r="AK52" s="394"/>
      <c r="AL52" s="394"/>
      <c r="AM52" s="394"/>
      <c r="AN52" s="394"/>
      <c r="AO52" s="394"/>
      <c r="AP52" s="394"/>
      <c r="AQ52" s="394"/>
      <c r="AR52" s="394"/>
      <c r="AS52" s="394"/>
      <c r="AT52" s="394"/>
      <c r="AU52" s="394"/>
      <c r="AV52" s="394"/>
      <c r="AW52" s="394"/>
      <c r="AX52" s="394"/>
      <c r="AY52" s="394"/>
      <c r="AZ52" s="394"/>
      <c r="BA52" s="394"/>
      <c r="BB52" s="394"/>
      <c r="BC52" s="394"/>
      <c r="BD52" s="231">
        <v>82761.179999999993</v>
      </c>
      <c r="BE52" s="232"/>
      <c r="BF52" s="232"/>
      <c r="BG52" s="232"/>
      <c r="BH52" s="232"/>
      <c r="BI52" s="233"/>
      <c r="BJ52" s="38"/>
      <c r="BK52" s="38"/>
    </row>
    <row r="53" spans="2:63" ht="36" customHeight="1" x14ac:dyDescent="0.2">
      <c r="B53" s="234" t="s">
        <v>480</v>
      </c>
      <c r="C53" s="235"/>
      <c r="D53" s="235"/>
      <c r="E53" s="235"/>
      <c r="F53" s="235"/>
      <c r="G53" s="235"/>
      <c r="H53" s="235"/>
      <c r="I53" s="235"/>
      <c r="J53" s="235"/>
      <c r="K53" s="235"/>
      <c r="L53" s="235"/>
      <c r="M53" s="235"/>
      <c r="N53" s="235"/>
      <c r="O53" s="235"/>
      <c r="P53" s="235"/>
      <c r="Q53" s="235"/>
      <c r="R53" s="235"/>
      <c r="S53" s="235"/>
      <c r="T53" s="236"/>
      <c r="U53" s="83" t="s">
        <v>469</v>
      </c>
      <c r="V53" s="84"/>
      <c r="W53" s="84"/>
      <c r="X53" s="84"/>
      <c r="Y53" s="84"/>
      <c r="Z53" s="85"/>
      <c r="AA53" s="86">
        <v>2.7586419624933793E-3</v>
      </c>
      <c r="AB53" s="87"/>
      <c r="AC53" s="87"/>
      <c r="AD53" s="87"/>
      <c r="AE53" s="88"/>
      <c r="AF53" s="83">
        <v>1</v>
      </c>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97">
        <v>149847.94</v>
      </c>
      <c r="BE53" s="98"/>
      <c r="BF53" s="98"/>
      <c r="BG53" s="98"/>
      <c r="BH53" s="98"/>
      <c r="BI53" s="99"/>
      <c r="BJ53" s="38"/>
      <c r="BK53" s="38"/>
    </row>
    <row r="54" spans="2:63" ht="54.75" customHeight="1" x14ac:dyDescent="0.2">
      <c r="B54" s="222" t="s">
        <v>481</v>
      </c>
      <c r="C54" s="223"/>
      <c r="D54" s="223"/>
      <c r="E54" s="223"/>
      <c r="F54" s="223"/>
      <c r="G54" s="223"/>
      <c r="H54" s="223"/>
      <c r="I54" s="223"/>
      <c r="J54" s="223"/>
      <c r="K54" s="223"/>
      <c r="L54" s="223"/>
      <c r="M54" s="223"/>
      <c r="N54" s="223"/>
      <c r="O54" s="223"/>
      <c r="P54" s="223"/>
      <c r="Q54" s="223"/>
      <c r="R54" s="223"/>
      <c r="S54" s="223"/>
      <c r="T54" s="224"/>
      <c r="U54" s="60" t="s">
        <v>470</v>
      </c>
      <c r="V54" s="61"/>
      <c r="W54" s="61"/>
      <c r="X54" s="61"/>
      <c r="Y54" s="61"/>
      <c r="Z54" s="62"/>
      <c r="AA54" s="94">
        <v>6.5842392454670427E-4</v>
      </c>
      <c r="AB54" s="95"/>
      <c r="AC54" s="95"/>
      <c r="AD54" s="95"/>
      <c r="AE54" s="96"/>
      <c r="AF54" s="60">
        <v>1</v>
      </c>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231">
        <v>50325.59</v>
      </c>
      <c r="BE54" s="232"/>
      <c r="BF54" s="232"/>
      <c r="BG54" s="232"/>
      <c r="BH54" s="232"/>
      <c r="BI54" s="233"/>
      <c r="BJ54" s="38"/>
      <c r="BK54" s="38"/>
    </row>
    <row r="55" spans="2:63" ht="54.75" customHeight="1" x14ac:dyDescent="0.2">
      <c r="B55" s="234" t="s">
        <v>495</v>
      </c>
      <c r="C55" s="235"/>
      <c r="D55" s="235"/>
      <c r="E55" s="235"/>
      <c r="F55" s="235"/>
      <c r="G55" s="235"/>
      <c r="H55" s="235"/>
      <c r="I55" s="235"/>
      <c r="J55" s="235"/>
      <c r="K55" s="235"/>
      <c r="L55" s="235"/>
      <c r="M55" s="235"/>
      <c r="N55" s="235"/>
      <c r="O55" s="235"/>
      <c r="P55" s="235"/>
      <c r="Q55" s="235"/>
      <c r="R55" s="235"/>
      <c r="S55" s="235"/>
      <c r="T55" s="236"/>
      <c r="U55" s="83" t="s">
        <v>471</v>
      </c>
      <c r="V55" s="84"/>
      <c r="W55" s="84"/>
      <c r="X55" s="84"/>
      <c r="Y55" s="84"/>
      <c r="Z55" s="85"/>
      <c r="AA55" s="86">
        <v>5.9886438024205416E-3</v>
      </c>
      <c r="AB55" s="87"/>
      <c r="AC55" s="87"/>
      <c r="AD55" s="87"/>
      <c r="AE55" s="88"/>
      <c r="AF55" s="83">
        <v>1</v>
      </c>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97">
        <v>805209.41</v>
      </c>
      <c r="BE55" s="98"/>
      <c r="BF55" s="98"/>
      <c r="BG55" s="98"/>
      <c r="BH55" s="98"/>
      <c r="BI55" s="99"/>
      <c r="BJ55" s="38"/>
      <c r="BK55" s="38"/>
    </row>
    <row r="56" spans="2:63" ht="18" customHeight="1" x14ac:dyDescent="0.2">
      <c r="B56" s="222" t="s">
        <v>482</v>
      </c>
      <c r="C56" s="223"/>
      <c r="D56" s="223"/>
      <c r="E56" s="223"/>
      <c r="F56" s="223"/>
      <c r="G56" s="223"/>
      <c r="H56" s="223"/>
      <c r="I56" s="223"/>
      <c r="J56" s="223"/>
      <c r="K56" s="223"/>
      <c r="L56" s="223"/>
      <c r="M56" s="223"/>
      <c r="N56" s="223"/>
      <c r="O56" s="223"/>
      <c r="P56" s="223"/>
      <c r="Q56" s="223"/>
      <c r="R56" s="223"/>
      <c r="S56" s="223"/>
      <c r="T56" s="224"/>
      <c r="U56" s="60" t="s">
        <v>472</v>
      </c>
      <c r="V56" s="61"/>
      <c r="W56" s="61"/>
      <c r="X56" s="61"/>
      <c r="Y56" s="61"/>
      <c r="Z56" s="62"/>
      <c r="AA56" s="94">
        <v>6.5842392454670427E-4</v>
      </c>
      <c r="AB56" s="95"/>
      <c r="AC56" s="95"/>
      <c r="AD56" s="95"/>
      <c r="AE56" s="96"/>
      <c r="AF56" s="60">
        <v>1</v>
      </c>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231">
        <v>50325.59</v>
      </c>
      <c r="BE56" s="232"/>
      <c r="BF56" s="232"/>
      <c r="BG56" s="232"/>
      <c r="BH56" s="232"/>
      <c r="BI56" s="233"/>
      <c r="BJ56" s="38"/>
      <c r="BK56" s="38"/>
    </row>
    <row r="57" spans="2:63" ht="18" customHeight="1" x14ac:dyDescent="0.2">
      <c r="B57" s="234" t="s">
        <v>486</v>
      </c>
      <c r="C57" s="235"/>
      <c r="D57" s="235"/>
      <c r="E57" s="235"/>
      <c r="F57" s="235"/>
      <c r="G57" s="235"/>
      <c r="H57" s="235"/>
      <c r="I57" s="235"/>
      <c r="J57" s="235"/>
      <c r="K57" s="235"/>
      <c r="L57" s="235"/>
      <c r="M57" s="235"/>
      <c r="N57" s="235"/>
      <c r="O57" s="235"/>
      <c r="P57" s="235"/>
      <c r="Q57" s="235"/>
      <c r="R57" s="235"/>
      <c r="S57" s="235"/>
      <c r="T57" s="236"/>
      <c r="U57" s="83" t="s">
        <v>473</v>
      </c>
      <c r="V57" s="84"/>
      <c r="W57" s="84"/>
      <c r="X57" s="84"/>
      <c r="Y57" s="84"/>
      <c r="Z57" s="85"/>
      <c r="AA57" s="86">
        <v>5.7842063091420037E-3</v>
      </c>
      <c r="AB57" s="87"/>
      <c r="AC57" s="87"/>
      <c r="AD57" s="87"/>
      <c r="AE57" s="88"/>
      <c r="AF57" s="237"/>
      <c r="AG57" s="238"/>
      <c r="AH57" s="237"/>
      <c r="AI57" s="238"/>
      <c r="AJ57" s="253"/>
      <c r="AK57" s="254"/>
      <c r="AL57" s="253"/>
      <c r="AM57" s="254"/>
      <c r="AN57" s="253"/>
      <c r="AO57" s="254"/>
      <c r="AP57" s="253"/>
      <c r="AQ57" s="254"/>
      <c r="AR57" s="253"/>
      <c r="AS57" s="254"/>
      <c r="AT57" s="253"/>
      <c r="AU57" s="254"/>
      <c r="AV57" s="253"/>
      <c r="AW57" s="254"/>
      <c r="AX57" s="253"/>
      <c r="AY57" s="254"/>
      <c r="AZ57" s="253"/>
      <c r="BA57" s="254"/>
      <c r="BB57" s="253">
        <v>1</v>
      </c>
      <c r="BC57" s="269"/>
      <c r="BD57" s="97">
        <v>367345.88</v>
      </c>
      <c r="BE57" s="98"/>
      <c r="BF57" s="98"/>
      <c r="BG57" s="98"/>
      <c r="BH57" s="98"/>
      <c r="BI57" s="99"/>
      <c r="BJ57" s="38"/>
      <c r="BK57" s="38"/>
    </row>
    <row r="58" spans="2:63" ht="36" customHeight="1" x14ac:dyDescent="0.2">
      <c r="B58" s="222" t="s">
        <v>483</v>
      </c>
      <c r="C58" s="223"/>
      <c r="D58" s="223"/>
      <c r="E58" s="223"/>
      <c r="F58" s="223"/>
      <c r="G58" s="223"/>
      <c r="H58" s="223"/>
      <c r="I58" s="223"/>
      <c r="J58" s="223"/>
      <c r="K58" s="223"/>
      <c r="L58" s="223"/>
      <c r="M58" s="223"/>
      <c r="N58" s="223"/>
      <c r="O58" s="223"/>
      <c r="P58" s="223"/>
      <c r="Q58" s="223"/>
      <c r="R58" s="223"/>
      <c r="S58" s="223"/>
      <c r="T58" s="224"/>
      <c r="U58" s="60" t="s">
        <v>474</v>
      </c>
      <c r="V58" s="61"/>
      <c r="W58" s="61"/>
      <c r="X58" s="61"/>
      <c r="Y58" s="61"/>
      <c r="Z58" s="62"/>
      <c r="AA58" s="94">
        <v>1.0194185595154357E-3</v>
      </c>
      <c r="AB58" s="95"/>
      <c r="AC58" s="95"/>
      <c r="AD58" s="95"/>
      <c r="AE58" s="96"/>
      <c r="AF58" s="264"/>
      <c r="AG58" s="265"/>
      <c r="AH58" s="264"/>
      <c r="AI58" s="265"/>
      <c r="AJ58" s="266"/>
      <c r="AK58" s="267"/>
      <c r="AL58" s="266"/>
      <c r="AM58" s="267"/>
      <c r="AN58" s="266"/>
      <c r="AO58" s="267"/>
      <c r="AP58" s="266"/>
      <c r="AQ58" s="267"/>
      <c r="AR58" s="266"/>
      <c r="AS58" s="267"/>
      <c r="AT58" s="266"/>
      <c r="AU58" s="267"/>
      <c r="AV58" s="266"/>
      <c r="AW58" s="267"/>
      <c r="AX58" s="266"/>
      <c r="AY58" s="267"/>
      <c r="AZ58" s="266"/>
      <c r="BA58" s="267"/>
      <c r="BB58" s="266">
        <v>1</v>
      </c>
      <c r="BC58" s="268"/>
      <c r="BD58" s="231">
        <v>46138.53</v>
      </c>
      <c r="BE58" s="232"/>
      <c r="BF58" s="232"/>
      <c r="BG58" s="232"/>
      <c r="BH58" s="232"/>
      <c r="BI58" s="233"/>
      <c r="BJ58" s="38"/>
      <c r="BK58" s="38"/>
    </row>
    <row r="59" spans="2:63" ht="36" customHeight="1" x14ac:dyDescent="0.2">
      <c r="B59" s="234" t="s">
        <v>484</v>
      </c>
      <c r="C59" s="235"/>
      <c r="D59" s="235"/>
      <c r="E59" s="235"/>
      <c r="F59" s="235"/>
      <c r="G59" s="235"/>
      <c r="H59" s="235"/>
      <c r="I59" s="235"/>
      <c r="J59" s="235"/>
      <c r="K59" s="235"/>
      <c r="L59" s="235"/>
      <c r="M59" s="235"/>
      <c r="N59" s="235"/>
      <c r="O59" s="235"/>
      <c r="P59" s="235"/>
      <c r="Q59" s="235"/>
      <c r="R59" s="235"/>
      <c r="S59" s="235"/>
      <c r="T59" s="236"/>
      <c r="U59" s="83" t="s">
        <v>475</v>
      </c>
      <c r="V59" s="84"/>
      <c r="W59" s="84"/>
      <c r="X59" s="84"/>
      <c r="Y59" s="84"/>
      <c r="Z59" s="85"/>
      <c r="AA59" s="86">
        <v>1.3401654369328806E-2</v>
      </c>
      <c r="AB59" s="87"/>
      <c r="AC59" s="87"/>
      <c r="AD59" s="87"/>
      <c r="AE59" s="88"/>
      <c r="AF59" s="237"/>
      <c r="AG59" s="238"/>
      <c r="AH59" s="237"/>
      <c r="AI59" s="238"/>
      <c r="AJ59" s="253"/>
      <c r="AK59" s="254"/>
      <c r="AL59" s="253"/>
      <c r="AM59" s="254"/>
      <c r="AN59" s="253"/>
      <c r="AO59" s="254"/>
      <c r="AP59" s="253">
        <v>1</v>
      </c>
      <c r="AQ59" s="254"/>
      <c r="AR59" s="253"/>
      <c r="AS59" s="254"/>
      <c r="AT59" s="253"/>
      <c r="AU59" s="254"/>
      <c r="AV59" s="253"/>
      <c r="AW59" s="254"/>
      <c r="AX59" s="253">
        <v>1</v>
      </c>
      <c r="AY59" s="254"/>
      <c r="AZ59" s="253"/>
      <c r="BA59" s="254"/>
      <c r="BB59" s="253"/>
      <c r="BC59" s="269"/>
      <c r="BD59" s="97">
        <v>1610418.82</v>
      </c>
      <c r="BE59" s="98"/>
      <c r="BF59" s="98"/>
      <c r="BG59" s="98"/>
      <c r="BH59" s="98"/>
      <c r="BI59" s="99"/>
      <c r="BJ59" s="38"/>
      <c r="BK59" s="38"/>
    </row>
    <row r="60" spans="2:63" ht="18" customHeight="1" x14ac:dyDescent="0.2">
      <c r="B60" s="222" t="s">
        <v>485</v>
      </c>
      <c r="C60" s="223"/>
      <c r="D60" s="223"/>
      <c r="E60" s="223"/>
      <c r="F60" s="223"/>
      <c r="G60" s="223"/>
      <c r="H60" s="223"/>
      <c r="I60" s="223"/>
      <c r="J60" s="223"/>
      <c r="K60" s="223"/>
      <c r="L60" s="223"/>
      <c r="M60" s="223"/>
      <c r="N60" s="223"/>
      <c r="O60" s="223"/>
      <c r="P60" s="223"/>
      <c r="Q60" s="223"/>
      <c r="R60" s="223"/>
      <c r="S60" s="223"/>
      <c r="T60" s="224"/>
      <c r="U60" s="60" t="s">
        <v>476</v>
      </c>
      <c r="V60" s="61"/>
      <c r="W60" s="61"/>
      <c r="X60" s="61"/>
      <c r="Y60" s="61"/>
      <c r="Z60" s="62"/>
      <c r="AA60" s="94">
        <v>3.3787506544454837E-2</v>
      </c>
      <c r="AB60" s="95"/>
      <c r="AC60" s="95"/>
      <c r="AD60" s="95"/>
      <c r="AE60" s="96"/>
      <c r="AF60" s="196">
        <v>1</v>
      </c>
      <c r="AG60" s="197"/>
      <c r="AH60" s="197"/>
      <c r="AI60" s="197"/>
      <c r="AJ60" s="197"/>
      <c r="AK60" s="197"/>
      <c r="AL60" s="197"/>
      <c r="AM60" s="197"/>
      <c r="AN60" s="197"/>
      <c r="AO60" s="197"/>
      <c r="AP60" s="197"/>
      <c r="AQ60" s="198"/>
      <c r="AR60" s="266"/>
      <c r="AS60" s="267"/>
      <c r="AT60" s="266"/>
      <c r="AU60" s="267"/>
      <c r="AV60" s="266"/>
      <c r="AW60" s="267"/>
      <c r="AX60" s="266"/>
      <c r="AY60" s="267"/>
      <c r="AZ60" s="266"/>
      <c r="BA60" s="267"/>
      <c r="BB60" s="266"/>
      <c r="BC60" s="268"/>
      <c r="BD60" s="178">
        <v>1316334.1200000001</v>
      </c>
      <c r="BE60" s="179"/>
      <c r="BF60" s="179"/>
      <c r="BG60" s="179"/>
      <c r="BH60" s="179"/>
      <c r="BI60" s="180"/>
      <c r="BJ60" s="38"/>
      <c r="BK60" s="38"/>
    </row>
    <row r="61" spans="2:63" ht="36" customHeight="1" x14ac:dyDescent="0.2">
      <c r="B61" s="234" t="s">
        <v>497</v>
      </c>
      <c r="C61" s="235"/>
      <c r="D61" s="235"/>
      <c r="E61" s="235"/>
      <c r="F61" s="235"/>
      <c r="G61" s="235"/>
      <c r="H61" s="235"/>
      <c r="I61" s="235"/>
      <c r="J61" s="235"/>
      <c r="K61" s="235"/>
      <c r="L61" s="235"/>
      <c r="M61" s="235"/>
      <c r="N61" s="235"/>
      <c r="O61" s="235"/>
      <c r="P61" s="235"/>
      <c r="Q61" s="235"/>
      <c r="R61" s="235"/>
      <c r="S61" s="235"/>
      <c r="T61" s="236"/>
      <c r="U61" s="83" t="s">
        <v>496</v>
      </c>
      <c r="V61" s="84"/>
      <c r="W61" s="84"/>
      <c r="X61" s="84"/>
      <c r="Y61" s="84"/>
      <c r="Z61" s="85"/>
      <c r="AA61" s="86">
        <v>5.3157748619515107E-3</v>
      </c>
      <c r="AB61" s="87"/>
      <c r="AC61" s="87"/>
      <c r="AD61" s="87"/>
      <c r="AE61" s="88"/>
      <c r="AF61" s="237">
        <v>1</v>
      </c>
      <c r="AG61" s="238"/>
      <c r="AH61" s="237"/>
      <c r="AI61" s="238"/>
      <c r="AJ61" s="253"/>
      <c r="AK61" s="254"/>
      <c r="AL61" s="253"/>
      <c r="AM61" s="254"/>
      <c r="AN61" s="253"/>
      <c r="AO61" s="254"/>
      <c r="AP61" s="253"/>
      <c r="AQ61" s="254"/>
      <c r="AR61" s="237"/>
      <c r="AS61" s="238"/>
      <c r="AT61" s="237"/>
      <c r="AU61" s="238"/>
      <c r="AV61" s="253"/>
      <c r="AW61" s="254"/>
      <c r="AX61" s="253"/>
      <c r="AY61" s="254"/>
      <c r="AZ61" s="253"/>
      <c r="BA61" s="254"/>
      <c r="BB61" s="253"/>
      <c r="BC61" s="269"/>
      <c r="BD61" s="181">
        <v>621406.47</v>
      </c>
      <c r="BE61" s="182"/>
      <c r="BF61" s="182"/>
      <c r="BG61" s="182"/>
      <c r="BH61" s="182"/>
      <c r="BI61" s="183"/>
      <c r="BJ61" s="38"/>
      <c r="BK61" s="38"/>
    </row>
    <row r="62" spans="2:63" ht="36" customHeight="1" x14ac:dyDescent="0.2">
      <c r="B62" s="222" t="s">
        <v>498</v>
      </c>
      <c r="C62" s="223"/>
      <c r="D62" s="223"/>
      <c r="E62" s="223"/>
      <c r="F62" s="223"/>
      <c r="G62" s="223"/>
      <c r="H62" s="223"/>
      <c r="I62" s="223"/>
      <c r="J62" s="223"/>
      <c r="K62" s="223"/>
      <c r="L62" s="223"/>
      <c r="M62" s="223"/>
      <c r="N62" s="223"/>
      <c r="O62" s="223"/>
      <c r="P62" s="223"/>
      <c r="Q62" s="223"/>
      <c r="R62" s="223"/>
      <c r="S62" s="223"/>
      <c r="T62" s="224"/>
      <c r="U62" s="60" t="s">
        <v>748</v>
      </c>
      <c r="V62" s="61"/>
      <c r="W62" s="61"/>
      <c r="X62" s="61"/>
      <c r="Y62" s="61"/>
      <c r="Z62" s="62"/>
      <c r="AA62" s="94">
        <v>3.3896681959206709E-3</v>
      </c>
      <c r="AB62" s="95"/>
      <c r="AC62" s="95"/>
      <c r="AD62" s="95"/>
      <c r="AE62" s="96"/>
      <c r="AF62" s="264"/>
      <c r="AG62" s="265"/>
      <c r="AH62" s="264">
        <v>1</v>
      </c>
      <c r="AI62" s="265"/>
      <c r="AJ62" s="266"/>
      <c r="AK62" s="267"/>
      <c r="AL62" s="266"/>
      <c r="AM62" s="267"/>
      <c r="AN62" s="266"/>
      <c r="AO62" s="267"/>
      <c r="AP62" s="266"/>
      <c r="AQ62" s="267"/>
      <c r="AR62" s="266"/>
      <c r="AS62" s="267"/>
      <c r="AT62" s="266"/>
      <c r="AU62" s="267"/>
      <c r="AV62" s="266"/>
      <c r="AW62" s="267"/>
      <c r="AX62" s="266"/>
      <c r="AY62" s="267"/>
      <c r="AZ62" s="266"/>
      <c r="BA62" s="267"/>
      <c r="BB62" s="266"/>
      <c r="BC62" s="268"/>
      <c r="BD62" s="178">
        <v>919382.35</v>
      </c>
      <c r="BE62" s="179"/>
      <c r="BF62" s="179"/>
      <c r="BG62" s="179"/>
      <c r="BH62" s="179"/>
      <c r="BI62" s="180"/>
      <c r="BJ62" s="38"/>
      <c r="BK62" s="38"/>
    </row>
    <row r="63" spans="2:63" ht="36" customHeight="1" x14ac:dyDescent="0.2">
      <c r="B63" s="234" t="s">
        <v>782</v>
      </c>
      <c r="C63" s="235"/>
      <c r="D63" s="235"/>
      <c r="E63" s="235"/>
      <c r="F63" s="235"/>
      <c r="G63" s="235"/>
      <c r="H63" s="235"/>
      <c r="I63" s="235"/>
      <c r="J63" s="235"/>
      <c r="K63" s="235"/>
      <c r="L63" s="235"/>
      <c r="M63" s="235"/>
      <c r="N63" s="235"/>
      <c r="O63" s="235"/>
      <c r="P63" s="235"/>
      <c r="Q63" s="235"/>
      <c r="R63" s="235"/>
      <c r="S63" s="235"/>
      <c r="T63" s="236"/>
      <c r="U63" s="83" t="s">
        <v>749</v>
      </c>
      <c r="V63" s="84"/>
      <c r="W63" s="84"/>
      <c r="X63" s="84"/>
      <c r="Y63" s="84"/>
      <c r="Z63" s="85"/>
      <c r="AA63" s="86">
        <v>7.421810670599577E-4</v>
      </c>
      <c r="AB63" s="87"/>
      <c r="AC63" s="87"/>
      <c r="AD63" s="87"/>
      <c r="AE63" s="88"/>
      <c r="AF63" s="237"/>
      <c r="AG63" s="238"/>
      <c r="AH63" s="237">
        <v>1</v>
      </c>
      <c r="AI63" s="238"/>
      <c r="AJ63" s="253"/>
      <c r="AK63" s="254"/>
      <c r="AL63" s="253"/>
      <c r="AM63" s="254"/>
      <c r="AN63" s="253"/>
      <c r="AO63" s="254"/>
      <c r="AP63" s="253"/>
      <c r="AQ63" s="254"/>
      <c r="AR63" s="253"/>
      <c r="AS63" s="254"/>
      <c r="AT63" s="253"/>
      <c r="AU63" s="254"/>
      <c r="AV63" s="253"/>
      <c r="AW63" s="254"/>
      <c r="AX63" s="253"/>
      <c r="AY63" s="254"/>
      <c r="AZ63" s="253"/>
      <c r="BA63" s="254"/>
      <c r="BB63" s="253"/>
      <c r="BC63" s="269"/>
      <c r="BD63" s="181">
        <v>201302.35</v>
      </c>
      <c r="BE63" s="182"/>
      <c r="BF63" s="182"/>
      <c r="BG63" s="182"/>
      <c r="BH63" s="182"/>
      <c r="BI63" s="183"/>
      <c r="BJ63" s="38"/>
      <c r="BK63" s="38"/>
    </row>
    <row r="64" spans="2:63" ht="36" customHeight="1" x14ac:dyDescent="0.2">
      <c r="B64" s="222" t="s">
        <v>499</v>
      </c>
      <c r="C64" s="223"/>
      <c r="D64" s="223"/>
      <c r="E64" s="223"/>
      <c r="F64" s="223"/>
      <c r="G64" s="223"/>
      <c r="H64" s="223"/>
      <c r="I64" s="223"/>
      <c r="J64" s="223"/>
      <c r="K64" s="223"/>
      <c r="L64" s="223"/>
      <c r="M64" s="223"/>
      <c r="N64" s="223"/>
      <c r="O64" s="223"/>
      <c r="P64" s="223"/>
      <c r="Q64" s="223"/>
      <c r="R64" s="223"/>
      <c r="S64" s="223"/>
      <c r="T64" s="224"/>
      <c r="U64" s="60" t="s">
        <v>750</v>
      </c>
      <c r="V64" s="61"/>
      <c r="W64" s="61"/>
      <c r="X64" s="61"/>
      <c r="Y64" s="61"/>
      <c r="Z64" s="62"/>
      <c r="AA64" s="94">
        <v>5.2146085633497548E-3</v>
      </c>
      <c r="AB64" s="95"/>
      <c r="AC64" s="95"/>
      <c r="AD64" s="95"/>
      <c r="AE64" s="96"/>
      <c r="AF64" s="264"/>
      <c r="AG64" s="265"/>
      <c r="AH64" s="264"/>
      <c r="AI64" s="265"/>
      <c r="AJ64" s="60">
        <v>1</v>
      </c>
      <c r="AK64" s="61"/>
      <c r="AL64" s="61"/>
      <c r="AM64" s="61"/>
      <c r="AN64" s="61"/>
      <c r="AO64" s="62"/>
      <c r="AP64" s="266"/>
      <c r="AQ64" s="267"/>
      <c r="AR64" s="266"/>
      <c r="AS64" s="267"/>
      <c r="AT64" s="266"/>
      <c r="AU64" s="267"/>
      <c r="AV64" s="266"/>
      <c r="AW64" s="267"/>
      <c r="AX64" s="266"/>
      <c r="AY64" s="267"/>
      <c r="AZ64" s="266"/>
      <c r="BA64" s="267"/>
      <c r="BB64" s="266"/>
      <c r="BC64" s="268"/>
      <c r="BD64" s="178">
        <v>1414362.35</v>
      </c>
      <c r="BE64" s="179"/>
      <c r="BF64" s="179"/>
      <c r="BG64" s="179"/>
      <c r="BH64" s="179"/>
      <c r="BI64" s="180"/>
      <c r="BJ64" s="38"/>
      <c r="BK64" s="38"/>
    </row>
    <row r="65" spans="2:63" ht="36" customHeight="1" x14ac:dyDescent="0.2">
      <c r="B65" s="234" t="s">
        <v>500</v>
      </c>
      <c r="C65" s="235"/>
      <c r="D65" s="235"/>
      <c r="E65" s="235"/>
      <c r="F65" s="235"/>
      <c r="G65" s="235"/>
      <c r="H65" s="235"/>
      <c r="I65" s="235"/>
      <c r="J65" s="235"/>
      <c r="K65" s="235"/>
      <c r="L65" s="235"/>
      <c r="M65" s="235"/>
      <c r="N65" s="235"/>
      <c r="O65" s="235"/>
      <c r="P65" s="235"/>
      <c r="Q65" s="235"/>
      <c r="R65" s="235"/>
      <c r="S65" s="235"/>
      <c r="T65" s="236"/>
      <c r="U65" s="83" t="s">
        <v>751</v>
      </c>
      <c r="V65" s="84"/>
      <c r="W65" s="84"/>
      <c r="X65" s="84"/>
      <c r="Y65" s="84"/>
      <c r="Z65" s="85"/>
      <c r="AA65" s="86">
        <v>1.2988168950066549E-3</v>
      </c>
      <c r="AB65" s="87"/>
      <c r="AC65" s="87"/>
      <c r="AD65" s="87"/>
      <c r="AE65" s="88"/>
      <c r="AF65" s="237"/>
      <c r="AG65" s="238"/>
      <c r="AH65" s="237"/>
      <c r="AI65" s="238"/>
      <c r="AJ65" s="253"/>
      <c r="AK65" s="254"/>
      <c r="AL65" s="253"/>
      <c r="AM65" s="254"/>
      <c r="AN65" s="253"/>
      <c r="AO65" s="254"/>
      <c r="AP65" s="253">
        <v>1</v>
      </c>
      <c r="AQ65" s="254"/>
      <c r="AR65" s="253">
        <v>1</v>
      </c>
      <c r="AS65" s="254"/>
      <c r="AT65" s="253">
        <v>1</v>
      </c>
      <c r="AU65" s="254"/>
      <c r="AV65" s="253">
        <v>1</v>
      </c>
      <c r="AW65" s="254"/>
      <c r="AX65" s="253">
        <v>1</v>
      </c>
      <c r="AY65" s="254"/>
      <c r="AZ65" s="253">
        <v>1</v>
      </c>
      <c r="BA65" s="254"/>
      <c r="BB65" s="253">
        <v>1</v>
      </c>
      <c r="BC65" s="269"/>
      <c r="BD65" s="181">
        <v>352279.12</v>
      </c>
      <c r="BE65" s="182"/>
      <c r="BF65" s="182"/>
      <c r="BG65" s="182"/>
      <c r="BH65" s="182"/>
      <c r="BI65" s="183"/>
      <c r="BJ65" s="38"/>
      <c r="BK65" s="38"/>
    </row>
    <row r="66" spans="2:63" ht="36" customHeight="1" x14ac:dyDescent="0.2">
      <c r="B66" s="401" t="s">
        <v>884</v>
      </c>
      <c r="C66" s="402"/>
      <c r="D66" s="402"/>
      <c r="E66" s="402"/>
      <c r="F66" s="402"/>
      <c r="G66" s="402"/>
      <c r="H66" s="402"/>
      <c r="I66" s="402"/>
      <c r="J66" s="402"/>
      <c r="K66" s="402"/>
      <c r="L66" s="402"/>
      <c r="M66" s="402"/>
      <c r="N66" s="402"/>
      <c r="O66" s="402"/>
      <c r="P66" s="402"/>
      <c r="Q66" s="402"/>
      <c r="R66" s="402"/>
      <c r="S66" s="402"/>
      <c r="T66" s="403"/>
      <c r="U66" s="404" t="s">
        <v>885</v>
      </c>
      <c r="V66" s="405"/>
      <c r="W66" s="405"/>
      <c r="X66" s="405"/>
      <c r="Y66" s="405"/>
      <c r="Z66" s="406"/>
      <c r="AA66" s="94">
        <v>1.3699512256056905E-3</v>
      </c>
      <c r="AB66" s="95"/>
      <c r="AC66" s="95"/>
      <c r="AD66" s="95"/>
      <c r="AE66" s="96"/>
      <c r="AF66" s="356">
        <v>1</v>
      </c>
      <c r="AG66" s="357"/>
      <c r="AH66" s="356">
        <v>1</v>
      </c>
      <c r="AI66" s="357"/>
      <c r="AJ66" s="390">
        <v>1</v>
      </c>
      <c r="AK66" s="391"/>
      <c r="AL66" s="390">
        <v>1</v>
      </c>
      <c r="AM66" s="391"/>
      <c r="AN66" s="390">
        <v>1</v>
      </c>
      <c r="AO66" s="391"/>
      <c r="AP66" s="390">
        <v>1</v>
      </c>
      <c r="AQ66" s="391"/>
      <c r="AR66" s="390">
        <v>1</v>
      </c>
      <c r="AS66" s="391"/>
      <c r="AT66" s="390">
        <v>1</v>
      </c>
      <c r="AU66" s="391"/>
      <c r="AV66" s="390">
        <v>1</v>
      </c>
      <c r="AW66" s="391"/>
      <c r="AX66" s="390">
        <v>1</v>
      </c>
      <c r="AY66" s="391"/>
      <c r="AZ66" s="390">
        <v>1</v>
      </c>
      <c r="BA66" s="391"/>
      <c r="BB66" s="390">
        <v>1</v>
      </c>
      <c r="BC66" s="392"/>
      <c r="BD66" s="178">
        <v>371572.94</v>
      </c>
      <c r="BE66" s="179"/>
      <c r="BF66" s="179"/>
      <c r="BG66" s="179"/>
      <c r="BH66" s="179"/>
      <c r="BI66" s="180"/>
      <c r="BJ66" s="38"/>
      <c r="BK66" s="38"/>
    </row>
    <row r="67" spans="2:63" ht="36" customHeight="1" x14ac:dyDescent="0.2">
      <c r="B67" s="234" t="s">
        <v>886</v>
      </c>
      <c r="C67" s="235"/>
      <c r="D67" s="235"/>
      <c r="E67" s="235"/>
      <c r="F67" s="235"/>
      <c r="G67" s="235"/>
      <c r="H67" s="235"/>
      <c r="I67" s="235"/>
      <c r="J67" s="235"/>
      <c r="K67" s="235"/>
      <c r="L67" s="235"/>
      <c r="M67" s="235"/>
      <c r="N67" s="235"/>
      <c r="O67" s="235"/>
      <c r="P67" s="235"/>
      <c r="Q67" s="235"/>
      <c r="R67" s="235"/>
      <c r="S67" s="235"/>
      <c r="T67" s="236"/>
      <c r="U67" s="83" t="s">
        <v>887</v>
      </c>
      <c r="V67" s="84"/>
      <c r="W67" s="84"/>
      <c r="X67" s="84"/>
      <c r="Y67" s="84"/>
      <c r="Z67" s="85"/>
      <c r="AA67" s="86">
        <v>1.3699512256056905E-3</v>
      </c>
      <c r="AB67" s="87"/>
      <c r="AC67" s="87"/>
      <c r="AD67" s="87"/>
      <c r="AE67" s="88"/>
      <c r="AF67" s="237">
        <v>1</v>
      </c>
      <c r="AG67" s="238"/>
      <c r="AH67" s="237">
        <v>1</v>
      </c>
      <c r="AI67" s="238"/>
      <c r="AJ67" s="253">
        <v>1</v>
      </c>
      <c r="AK67" s="254"/>
      <c r="AL67" s="253">
        <v>1</v>
      </c>
      <c r="AM67" s="254"/>
      <c r="AN67" s="253">
        <v>1</v>
      </c>
      <c r="AO67" s="254"/>
      <c r="AP67" s="253">
        <v>1</v>
      </c>
      <c r="AQ67" s="254"/>
      <c r="AR67" s="253">
        <v>1</v>
      </c>
      <c r="AS67" s="254"/>
      <c r="AT67" s="253">
        <v>1</v>
      </c>
      <c r="AU67" s="254"/>
      <c r="AV67" s="253">
        <v>1</v>
      </c>
      <c r="AW67" s="254"/>
      <c r="AX67" s="253">
        <v>1</v>
      </c>
      <c r="AY67" s="254"/>
      <c r="AZ67" s="253">
        <v>1</v>
      </c>
      <c r="BA67" s="254"/>
      <c r="BB67" s="253">
        <v>1</v>
      </c>
      <c r="BC67" s="269"/>
      <c r="BD67" s="181">
        <v>371572.94</v>
      </c>
      <c r="BE67" s="182"/>
      <c r="BF67" s="182"/>
      <c r="BG67" s="182"/>
      <c r="BH67" s="182"/>
      <c r="BI67" s="183"/>
      <c r="BJ67" s="38"/>
      <c r="BK67" s="38"/>
    </row>
    <row r="68" spans="2:63" ht="36" customHeight="1" x14ac:dyDescent="0.2">
      <c r="B68" s="401" t="s">
        <v>899</v>
      </c>
      <c r="C68" s="402"/>
      <c r="D68" s="402"/>
      <c r="E68" s="402"/>
      <c r="F68" s="402"/>
      <c r="G68" s="402"/>
      <c r="H68" s="402"/>
      <c r="I68" s="402"/>
      <c r="J68" s="402"/>
      <c r="K68" s="402"/>
      <c r="L68" s="402"/>
      <c r="M68" s="402"/>
      <c r="N68" s="402"/>
      <c r="O68" s="402"/>
      <c r="P68" s="402"/>
      <c r="Q68" s="402"/>
      <c r="R68" s="402"/>
      <c r="S68" s="402"/>
      <c r="T68" s="403"/>
      <c r="U68" s="60" t="s">
        <v>888</v>
      </c>
      <c r="V68" s="61"/>
      <c r="W68" s="61"/>
      <c r="X68" s="61"/>
      <c r="Y68" s="61"/>
      <c r="Z68" s="62"/>
      <c r="AA68" s="94">
        <v>3.3797309388134589E-3</v>
      </c>
      <c r="AB68" s="95"/>
      <c r="AC68" s="95"/>
      <c r="AD68" s="95"/>
      <c r="AE68" s="96"/>
      <c r="AF68" s="196">
        <v>1</v>
      </c>
      <c r="AG68" s="197"/>
      <c r="AH68" s="197"/>
      <c r="AI68" s="197"/>
      <c r="AJ68" s="197"/>
      <c r="AK68" s="198"/>
      <c r="AL68" s="390"/>
      <c r="AM68" s="391"/>
      <c r="AN68" s="390"/>
      <c r="AO68" s="391"/>
      <c r="AP68" s="390"/>
      <c r="AQ68" s="391"/>
      <c r="AR68" s="390"/>
      <c r="AS68" s="391"/>
      <c r="AT68" s="390"/>
      <c r="AU68" s="391"/>
      <c r="AV68" s="390"/>
      <c r="AW68" s="391"/>
      <c r="AX68" s="199">
        <v>1</v>
      </c>
      <c r="AY68" s="200"/>
      <c r="AZ68" s="200"/>
      <c r="BA68" s="200"/>
      <c r="BB68" s="200"/>
      <c r="BC68" s="201"/>
      <c r="BD68" s="178">
        <v>916687.06</v>
      </c>
      <c r="BE68" s="179"/>
      <c r="BF68" s="179"/>
      <c r="BG68" s="179"/>
      <c r="BH68" s="179"/>
      <c r="BI68" s="180"/>
      <c r="BJ68" s="38"/>
      <c r="BK68" s="38"/>
    </row>
    <row r="69" spans="2:63" ht="36" customHeight="1" x14ac:dyDescent="0.2">
      <c r="B69" s="234" t="s">
        <v>897</v>
      </c>
      <c r="C69" s="235"/>
      <c r="D69" s="235"/>
      <c r="E69" s="235"/>
      <c r="F69" s="235"/>
      <c r="G69" s="235"/>
      <c r="H69" s="235"/>
      <c r="I69" s="235"/>
      <c r="J69" s="235"/>
      <c r="K69" s="235"/>
      <c r="L69" s="235"/>
      <c r="M69" s="235"/>
      <c r="N69" s="235"/>
      <c r="O69" s="235"/>
      <c r="P69" s="235"/>
      <c r="Q69" s="235"/>
      <c r="R69" s="235"/>
      <c r="S69" s="235"/>
      <c r="T69" s="236"/>
      <c r="U69" s="83" t="s">
        <v>889</v>
      </c>
      <c r="V69" s="84"/>
      <c r="W69" s="84"/>
      <c r="X69" s="84"/>
      <c r="Y69" s="84"/>
      <c r="Z69" s="85"/>
      <c r="AA69" s="86">
        <v>3.136239584668079E-3</v>
      </c>
      <c r="AB69" s="87"/>
      <c r="AC69" s="87"/>
      <c r="AD69" s="87"/>
      <c r="AE69" s="88"/>
      <c r="AF69" s="237"/>
      <c r="AG69" s="238"/>
      <c r="AH69" s="237"/>
      <c r="AI69" s="238"/>
      <c r="AJ69" s="253"/>
      <c r="AK69" s="254"/>
      <c r="AL69" s="83">
        <v>1</v>
      </c>
      <c r="AM69" s="84"/>
      <c r="AN69" s="84"/>
      <c r="AO69" s="84"/>
      <c r="AP69" s="84"/>
      <c r="AQ69" s="84"/>
      <c r="AR69" s="84"/>
      <c r="AS69" s="84"/>
      <c r="AT69" s="84"/>
      <c r="AU69" s="84"/>
      <c r="AV69" s="84"/>
      <c r="AW69" s="84"/>
      <c r="AX69" s="84"/>
      <c r="AY69" s="84"/>
      <c r="AZ69" s="84"/>
      <c r="BA69" s="84"/>
      <c r="BB69" s="84"/>
      <c r="BC69" s="85"/>
      <c r="BD69" s="181">
        <v>850644.71</v>
      </c>
      <c r="BE69" s="182"/>
      <c r="BF69" s="182"/>
      <c r="BG69" s="182"/>
      <c r="BH69" s="182"/>
      <c r="BI69" s="183"/>
      <c r="BJ69" s="38"/>
      <c r="BK69" s="38"/>
    </row>
    <row r="70" spans="2:63" ht="36" customHeight="1" x14ac:dyDescent="0.2">
      <c r="B70" s="401" t="s">
        <v>898</v>
      </c>
      <c r="C70" s="402"/>
      <c r="D70" s="402"/>
      <c r="E70" s="402"/>
      <c r="F70" s="402"/>
      <c r="G70" s="402"/>
      <c r="H70" s="402"/>
      <c r="I70" s="402"/>
      <c r="J70" s="402"/>
      <c r="K70" s="402"/>
      <c r="L70" s="402"/>
      <c r="M70" s="402"/>
      <c r="N70" s="402"/>
      <c r="O70" s="402"/>
      <c r="P70" s="402"/>
      <c r="Q70" s="402"/>
      <c r="R70" s="402"/>
      <c r="S70" s="402"/>
      <c r="T70" s="403"/>
      <c r="U70" s="60" t="s">
        <v>890</v>
      </c>
      <c r="V70" s="61"/>
      <c r="W70" s="61"/>
      <c r="X70" s="61"/>
      <c r="Y70" s="61"/>
      <c r="Z70" s="62"/>
      <c r="AA70" s="94">
        <v>1.0274634376387537E-3</v>
      </c>
      <c r="AB70" s="95"/>
      <c r="AC70" s="95"/>
      <c r="AD70" s="95"/>
      <c r="AE70" s="96"/>
      <c r="AF70" s="356"/>
      <c r="AG70" s="357"/>
      <c r="AH70" s="356"/>
      <c r="AI70" s="357"/>
      <c r="AJ70" s="390"/>
      <c r="AK70" s="391"/>
      <c r="AL70" s="390">
        <v>1</v>
      </c>
      <c r="AM70" s="391"/>
      <c r="AN70" s="390">
        <v>1</v>
      </c>
      <c r="AO70" s="391"/>
      <c r="AP70" s="390">
        <v>1</v>
      </c>
      <c r="AQ70" s="391"/>
      <c r="AR70" s="390">
        <v>1</v>
      </c>
      <c r="AS70" s="391"/>
      <c r="AT70" s="390">
        <v>1</v>
      </c>
      <c r="AU70" s="391"/>
      <c r="AV70" s="390">
        <v>1</v>
      </c>
      <c r="AW70" s="391"/>
      <c r="AX70" s="390">
        <v>1</v>
      </c>
      <c r="AY70" s="391"/>
      <c r="AZ70" s="390">
        <v>1</v>
      </c>
      <c r="BA70" s="391"/>
      <c r="BB70" s="390">
        <v>1</v>
      </c>
      <c r="BC70" s="392"/>
      <c r="BD70" s="178">
        <v>278679.71000000002</v>
      </c>
      <c r="BE70" s="179"/>
      <c r="BF70" s="179"/>
      <c r="BG70" s="179"/>
      <c r="BH70" s="179"/>
      <c r="BI70" s="180"/>
      <c r="BJ70" s="38"/>
      <c r="BK70" s="38"/>
    </row>
    <row r="71" spans="2:63" ht="36" customHeight="1" x14ac:dyDescent="0.2">
      <c r="B71" s="234" t="s">
        <v>900</v>
      </c>
      <c r="C71" s="235"/>
      <c r="D71" s="235"/>
      <c r="E71" s="235"/>
      <c r="F71" s="235"/>
      <c r="G71" s="235"/>
      <c r="H71" s="235"/>
      <c r="I71" s="235"/>
      <c r="J71" s="235"/>
      <c r="K71" s="235"/>
      <c r="L71" s="235"/>
      <c r="M71" s="235"/>
      <c r="N71" s="235"/>
      <c r="O71" s="235"/>
      <c r="P71" s="235"/>
      <c r="Q71" s="235"/>
      <c r="R71" s="235"/>
      <c r="S71" s="235"/>
      <c r="T71" s="236"/>
      <c r="U71" s="83" t="s">
        <v>891</v>
      </c>
      <c r="V71" s="84"/>
      <c r="W71" s="84"/>
      <c r="X71" s="84"/>
      <c r="Y71" s="84"/>
      <c r="Z71" s="85"/>
      <c r="AA71" s="86">
        <v>3.3797309388134589E-3</v>
      </c>
      <c r="AB71" s="87"/>
      <c r="AC71" s="87"/>
      <c r="AD71" s="87"/>
      <c r="AE71" s="88"/>
      <c r="AF71" s="314">
        <v>1</v>
      </c>
      <c r="AG71" s="351"/>
      <c r="AH71" s="351"/>
      <c r="AI71" s="351"/>
      <c r="AJ71" s="351"/>
      <c r="AK71" s="315"/>
      <c r="AL71" s="253"/>
      <c r="AM71" s="254"/>
      <c r="AN71" s="253"/>
      <c r="AO71" s="254"/>
      <c r="AP71" s="253"/>
      <c r="AQ71" s="254"/>
      <c r="AR71" s="253"/>
      <c r="AS71" s="254"/>
      <c r="AT71" s="253"/>
      <c r="AU71" s="254"/>
      <c r="AV71" s="253"/>
      <c r="AW71" s="254"/>
      <c r="AX71" s="327">
        <v>1</v>
      </c>
      <c r="AY71" s="328"/>
      <c r="AZ71" s="328"/>
      <c r="BA71" s="328"/>
      <c r="BB71" s="328"/>
      <c r="BC71" s="329"/>
      <c r="BD71" s="181">
        <v>916687.06</v>
      </c>
      <c r="BE71" s="182"/>
      <c r="BF71" s="182"/>
      <c r="BG71" s="182"/>
      <c r="BH71" s="182"/>
      <c r="BI71" s="183"/>
      <c r="BJ71" s="38"/>
      <c r="BK71" s="38"/>
    </row>
    <row r="72" spans="2:63" ht="36" customHeight="1" x14ac:dyDescent="0.2">
      <c r="B72" s="222" t="s">
        <v>901</v>
      </c>
      <c r="C72" s="223"/>
      <c r="D72" s="223"/>
      <c r="E72" s="223"/>
      <c r="F72" s="223"/>
      <c r="G72" s="223"/>
      <c r="H72" s="223"/>
      <c r="I72" s="223"/>
      <c r="J72" s="223"/>
      <c r="K72" s="223"/>
      <c r="L72" s="223"/>
      <c r="M72" s="223"/>
      <c r="N72" s="223"/>
      <c r="O72" s="223"/>
      <c r="P72" s="223"/>
      <c r="Q72" s="223"/>
      <c r="R72" s="223"/>
      <c r="S72" s="223"/>
      <c r="T72" s="224"/>
      <c r="U72" s="60" t="s">
        <v>892</v>
      </c>
      <c r="V72" s="61"/>
      <c r="W72" s="61"/>
      <c r="X72" s="61"/>
      <c r="Y72" s="61"/>
      <c r="Z72" s="62"/>
      <c r="AA72" s="94">
        <v>7.0755113683252987E-3</v>
      </c>
      <c r="AB72" s="95"/>
      <c r="AC72" s="95"/>
      <c r="AD72" s="95"/>
      <c r="AE72" s="96"/>
      <c r="AF72" s="356"/>
      <c r="AG72" s="357"/>
      <c r="AH72" s="356"/>
      <c r="AI72" s="357"/>
      <c r="AJ72" s="390"/>
      <c r="AK72" s="391"/>
      <c r="AL72" s="60">
        <v>1</v>
      </c>
      <c r="AM72" s="61"/>
      <c r="AN72" s="61"/>
      <c r="AO72" s="61"/>
      <c r="AP72" s="61"/>
      <c r="AQ72" s="61"/>
      <c r="AR72" s="61"/>
      <c r="AS72" s="61"/>
      <c r="AT72" s="61"/>
      <c r="AU72" s="61"/>
      <c r="AV72" s="61"/>
      <c r="AW72" s="61"/>
      <c r="AX72" s="61"/>
      <c r="AY72" s="61"/>
      <c r="AZ72" s="61"/>
      <c r="BA72" s="61"/>
      <c r="BB72" s="61"/>
      <c r="BC72" s="62"/>
      <c r="BD72" s="178">
        <v>1919096.47</v>
      </c>
      <c r="BE72" s="179"/>
      <c r="BF72" s="179"/>
      <c r="BG72" s="179"/>
      <c r="BH72" s="179"/>
      <c r="BI72" s="180"/>
      <c r="BJ72" s="38"/>
      <c r="BK72" s="38"/>
    </row>
    <row r="73" spans="2:63" ht="36" customHeight="1" x14ac:dyDescent="0.2">
      <c r="B73" s="234" t="s">
        <v>902</v>
      </c>
      <c r="C73" s="235"/>
      <c r="D73" s="235"/>
      <c r="E73" s="235"/>
      <c r="F73" s="235"/>
      <c r="G73" s="235"/>
      <c r="H73" s="235"/>
      <c r="I73" s="235"/>
      <c r="J73" s="235"/>
      <c r="K73" s="235"/>
      <c r="L73" s="235"/>
      <c r="M73" s="235"/>
      <c r="N73" s="235"/>
      <c r="O73" s="235"/>
      <c r="P73" s="235"/>
      <c r="Q73" s="235"/>
      <c r="R73" s="235"/>
      <c r="S73" s="235"/>
      <c r="T73" s="236"/>
      <c r="U73" s="83" t="s">
        <v>893</v>
      </c>
      <c r="V73" s="84"/>
      <c r="W73" s="84"/>
      <c r="X73" s="84"/>
      <c r="Y73" s="84"/>
      <c r="Z73" s="85"/>
      <c r="AA73" s="86">
        <v>1.0274634376387537E-3</v>
      </c>
      <c r="AB73" s="87"/>
      <c r="AC73" s="87"/>
      <c r="AD73" s="87"/>
      <c r="AE73" s="88"/>
      <c r="AF73" s="237"/>
      <c r="AG73" s="238"/>
      <c r="AH73" s="237"/>
      <c r="AI73" s="238"/>
      <c r="AJ73" s="253"/>
      <c r="AK73" s="254"/>
      <c r="AL73" s="253">
        <v>1</v>
      </c>
      <c r="AM73" s="254"/>
      <c r="AN73" s="253">
        <v>1</v>
      </c>
      <c r="AO73" s="254"/>
      <c r="AP73" s="253">
        <v>1</v>
      </c>
      <c r="AQ73" s="254"/>
      <c r="AR73" s="253">
        <v>1</v>
      </c>
      <c r="AS73" s="254"/>
      <c r="AT73" s="253">
        <v>1</v>
      </c>
      <c r="AU73" s="254"/>
      <c r="AV73" s="253">
        <v>1</v>
      </c>
      <c r="AW73" s="254"/>
      <c r="AX73" s="253">
        <v>1</v>
      </c>
      <c r="AY73" s="254"/>
      <c r="AZ73" s="253">
        <v>1</v>
      </c>
      <c r="BA73" s="254"/>
      <c r="BB73" s="253">
        <v>1</v>
      </c>
      <c r="BC73" s="269"/>
      <c r="BD73" s="181">
        <v>278679.71000000002</v>
      </c>
      <c r="BE73" s="182"/>
      <c r="BF73" s="182"/>
      <c r="BG73" s="182"/>
      <c r="BH73" s="182"/>
      <c r="BI73" s="183"/>
      <c r="BJ73" s="38"/>
      <c r="BK73" s="38"/>
    </row>
    <row r="74" spans="2:63" ht="36" customHeight="1" x14ac:dyDescent="0.2">
      <c r="B74" s="222" t="s">
        <v>903</v>
      </c>
      <c r="C74" s="223"/>
      <c r="D74" s="223"/>
      <c r="E74" s="223"/>
      <c r="F74" s="223"/>
      <c r="G74" s="223"/>
      <c r="H74" s="223"/>
      <c r="I74" s="223"/>
      <c r="J74" s="223"/>
      <c r="K74" s="223"/>
      <c r="L74" s="223"/>
      <c r="M74" s="223"/>
      <c r="N74" s="223"/>
      <c r="O74" s="223"/>
      <c r="P74" s="223"/>
      <c r="Q74" s="223"/>
      <c r="R74" s="223"/>
      <c r="S74" s="223"/>
      <c r="T74" s="224"/>
      <c r="U74" s="60" t="s">
        <v>894</v>
      </c>
      <c r="V74" s="61"/>
      <c r="W74" s="61"/>
      <c r="X74" s="61"/>
      <c r="Y74" s="61"/>
      <c r="Z74" s="62"/>
      <c r="AA74" s="94">
        <v>3.3797309388134589E-3</v>
      </c>
      <c r="AB74" s="95"/>
      <c r="AC74" s="95"/>
      <c r="AD74" s="95"/>
      <c r="AE74" s="96"/>
      <c r="AF74" s="196">
        <v>1</v>
      </c>
      <c r="AG74" s="197"/>
      <c r="AH74" s="197"/>
      <c r="AI74" s="197"/>
      <c r="AJ74" s="197"/>
      <c r="AK74" s="198"/>
      <c r="AL74" s="390"/>
      <c r="AM74" s="391"/>
      <c r="AN74" s="390"/>
      <c r="AO74" s="391"/>
      <c r="AP74" s="390"/>
      <c r="AQ74" s="391"/>
      <c r="AR74" s="390"/>
      <c r="AS74" s="391"/>
      <c r="AT74" s="390"/>
      <c r="AU74" s="391"/>
      <c r="AV74" s="390"/>
      <c r="AW74" s="391"/>
      <c r="AX74" s="199">
        <v>1</v>
      </c>
      <c r="AY74" s="200"/>
      <c r="AZ74" s="200"/>
      <c r="BA74" s="200"/>
      <c r="BB74" s="200"/>
      <c r="BC74" s="201"/>
      <c r="BD74" s="178">
        <v>916687.06</v>
      </c>
      <c r="BE74" s="179"/>
      <c r="BF74" s="179"/>
      <c r="BG74" s="179"/>
      <c r="BH74" s="179"/>
      <c r="BI74" s="180"/>
      <c r="BJ74" s="38"/>
      <c r="BK74" s="38"/>
    </row>
    <row r="75" spans="2:63" ht="36" customHeight="1" x14ac:dyDescent="0.2">
      <c r="B75" s="234" t="s">
        <v>904</v>
      </c>
      <c r="C75" s="235"/>
      <c r="D75" s="235"/>
      <c r="E75" s="235"/>
      <c r="F75" s="235"/>
      <c r="G75" s="235"/>
      <c r="H75" s="235"/>
      <c r="I75" s="235"/>
      <c r="J75" s="235"/>
      <c r="K75" s="235"/>
      <c r="L75" s="235"/>
      <c r="M75" s="235"/>
      <c r="N75" s="235"/>
      <c r="O75" s="235"/>
      <c r="P75" s="235"/>
      <c r="Q75" s="235"/>
      <c r="R75" s="235"/>
      <c r="S75" s="235"/>
      <c r="T75" s="236"/>
      <c r="U75" s="83" t="s">
        <v>895</v>
      </c>
      <c r="V75" s="84"/>
      <c r="W75" s="84"/>
      <c r="X75" s="84"/>
      <c r="Y75" s="84"/>
      <c r="Z75" s="85"/>
      <c r="AA75" s="86">
        <v>3.5377557025971351E-3</v>
      </c>
      <c r="AB75" s="87"/>
      <c r="AC75" s="87"/>
      <c r="AD75" s="87"/>
      <c r="AE75" s="88"/>
      <c r="AF75" s="237"/>
      <c r="AG75" s="238"/>
      <c r="AH75" s="237"/>
      <c r="AI75" s="238"/>
      <c r="AJ75" s="253"/>
      <c r="AK75" s="254"/>
      <c r="AL75" s="83">
        <v>1</v>
      </c>
      <c r="AM75" s="84"/>
      <c r="AN75" s="84"/>
      <c r="AO75" s="84"/>
      <c r="AP75" s="84"/>
      <c r="AQ75" s="84"/>
      <c r="AR75" s="84"/>
      <c r="AS75" s="84"/>
      <c r="AT75" s="84"/>
      <c r="AU75" s="84"/>
      <c r="AV75" s="84"/>
      <c r="AW75" s="84"/>
      <c r="AX75" s="84"/>
      <c r="AY75" s="84"/>
      <c r="AZ75" s="84"/>
      <c r="BA75" s="84"/>
      <c r="BB75" s="84"/>
      <c r="BC75" s="85"/>
      <c r="BD75" s="181">
        <v>959548.24</v>
      </c>
      <c r="BE75" s="182"/>
      <c r="BF75" s="182"/>
      <c r="BG75" s="182"/>
      <c r="BH75" s="182"/>
      <c r="BI75" s="183"/>
      <c r="BJ75" s="38"/>
      <c r="BK75" s="38"/>
    </row>
    <row r="76" spans="2:63" ht="36" customHeight="1" thickBot="1" x14ac:dyDescent="0.25">
      <c r="B76" s="335" t="s">
        <v>905</v>
      </c>
      <c r="C76" s="336"/>
      <c r="D76" s="336"/>
      <c r="E76" s="336"/>
      <c r="F76" s="336"/>
      <c r="G76" s="336"/>
      <c r="H76" s="336"/>
      <c r="I76" s="336"/>
      <c r="J76" s="336"/>
      <c r="K76" s="336"/>
      <c r="L76" s="336"/>
      <c r="M76" s="336"/>
      <c r="N76" s="336"/>
      <c r="O76" s="336"/>
      <c r="P76" s="336"/>
      <c r="Q76" s="336"/>
      <c r="R76" s="336"/>
      <c r="S76" s="336"/>
      <c r="T76" s="337"/>
      <c r="U76" s="187" t="s">
        <v>896</v>
      </c>
      <c r="V76" s="188"/>
      <c r="W76" s="188"/>
      <c r="X76" s="188"/>
      <c r="Y76" s="188"/>
      <c r="Z76" s="189"/>
      <c r="AA76" s="190">
        <v>1.0274634376387537E-3</v>
      </c>
      <c r="AB76" s="191"/>
      <c r="AC76" s="191"/>
      <c r="AD76" s="191"/>
      <c r="AE76" s="192"/>
      <c r="AF76" s="356"/>
      <c r="AG76" s="357"/>
      <c r="AH76" s="356"/>
      <c r="AI76" s="357"/>
      <c r="AJ76" s="390"/>
      <c r="AK76" s="391"/>
      <c r="AL76" s="390">
        <v>1</v>
      </c>
      <c r="AM76" s="391"/>
      <c r="AN76" s="390">
        <v>1</v>
      </c>
      <c r="AO76" s="391"/>
      <c r="AP76" s="390">
        <v>1</v>
      </c>
      <c r="AQ76" s="391"/>
      <c r="AR76" s="390">
        <v>1</v>
      </c>
      <c r="AS76" s="391"/>
      <c r="AT76" s="390">
        <v>1</v>
      </c>
      <c r="AU76" s="391"/>
      <c r="AV76" s="390">
        <v>1</v>
      </c>
      <c r="AW76" s="391"/>
      <c r="AX76" s="390">
        <v>1</v>
      </c>
      <c r="AY76" s="391"/>
      <c r="AZ76" s="390">
        <v>1</v>
      </c>
      <c r="BA76" s="391"/>
      <c r="BB76" s="390">
        <v>1</v>
      </c>
      <c r="BC76" s="392"/>
      <c r="BD76" s="193">
        <v>278679.71000000002</v>
      </c>
      <c r="BE76" s="194"/>
      <c r="BF76" s="194"/>
      <c r="BG76" s="194"/>
      <c r="BH76" s="194"/>
      <c r="BI76" s="195"/>
      <c r="BJ76" s="38"/>
      <c r="BK76" s="38"/>
    </row>
    <row r="77" spans="2:63" ht="18" customHeight="1" thickBot="1" x14ac:dyDescent="0.25">
      <c r="B77" s="63" t="s">
        <v>33</v>
      </c>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78">
        <f>SUM(BD33:BI76)</f>
        <v>53042734.320000015</v>
      </c>
      <c r="BE77" s="64"/>
      <c r="BF77" s="64"/>
      <c r="BG77" s="64"/>
      <c r="BH77" s="64"/>
      <c r="BI77" s="79"/>
    </row>
    <row r="78" spans="2:63" ht="18" customHeight="1" thickBot="1" x14ac:dyDescent="0.25">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2"/>
      <c r="BE78" s="31"/>
      <c r="BF78" s="31"/>
      <c r="BG78" s="31"/>
      <c r="BH78" s="31"/>
      <c r="BI78" s="31"/>
    </row>
    <row r="79" spans="2:63" ht="18" customHeight="1" thickBot="1" x14ac:dyDescent="0.25">
      <c r="B79" s="63" t="s">
        <v>34</v>
      </c>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78">
        <f>+BD77</f>
        <v>53042734.320000015</v>
      </c>
      <c r="BE79" s="64"/>
      <c r="BF79" s="64"/>
      <c r="BG79" s="64"/>
      <c r="BH79" s="64"/>
      <c r="BI79" s="79"/>
    </row>
    <row r="86" spans="3:3" ht="18" customHeight="1" x14ac:dyDescent="0.2">
      <c r="C86" s="27"/>
    </row>
    <row r="87" spans="3:3" ht="18" customHeight="1" x14ac:dyDescent="0.2">
      <c r="C87" s="27"/>
    </row>
    <row r="88" spans="3:3" ht="18" customHeight="1" x14ac:dyDescent="0.2">
      <c r="C88" s="27"/>
    </row>
    <row r="89" spans="3:3" ht="18" customHeight="1" x14ac:dyDescent="0.2">
      <c r="C89" s="27"/>
    </row>
    <row r="91" spans="3:3" ht="18" customHeight="1" x14ac:dyDescent="0.2">
      <c r="C91" s="27"/>
    </row>
    <row r="93" spans="3:3" ht="18" customHeight="1" x14ac:dyDescent="0.2">
      <c r="C93" s="27"/>
    </row>
    <row r="97" spans="3:3" ht="18" customHeight="1" x14ac:dyDescent="0.2">
      <c r="C97" s="27"/>
    </row>
    <row r="98" spans="3:3" ht="18" customHeight="1" x14ac:dyDescent="0.2">
      <c r="C98" s="27"/>
    </row>
    <row r="100" spans="3:3" ht="18" customHeight="1" x14ac:dyDescent="0.2">
      <c r="C100" s="27"/>
    </row>
    <row r="101" spans="3:3" ht="18" customHeight="1" x14ac:dyDescent="0.2">
      <c r="C101" s="27"/>
    </row>
    <row r="102" spans="3:3" ht="18" customHeight="1" x14ac:dyDescent="0.2">
      <c r="C102" s="28"/>
    </row>
    <row r="105" spans="3:3" ht="18" customHeight="1" x14ac:dyDescent="0.2">
      <c r="C105" s="27"/>
    </row>
    <row r="106" spans="3:3" ht="18" customHeight="1" x14ac:dyDescent="0.2">
      <c r="C106" s="28"/>
    </row>
    <row r="107" spans="3:3" ht="18" customHeight="1" x14ac:dyDescent="0.2">
      <c r="C107" s="28"/>
    </row>
  </sheetData>
  <sheetProtection algorithmName="SHA-512" hashValue="wTCAGT4TuxPZwdnmC93xkILDu9TO5kzYtQ4qUrY3Y2CRnnuCdzKg+zF7hn3BsPPU815djSSehTl+42sN5k3cQg==" saltValue="REj2PqcVa5sHjM2gOTi0RA==" spinCount="100000" sheet="1" objects="1" scenarios="1" formatRows="0"/>
  <mergeCells count="595">
    <mergeCell ref="AR76:AS76"/>
    <mergeCell ref="AT76:AU76"/>
    <mergeCell ref="AV76:AW76"/>
    <mergeCell ref="AX76:AY76"/>
    <mergeCell ref="AZ76:BA76"/>
    <mergeCell ref="BB76:BC76"/>
    <mergeCell ref="BD76:BI76"/>
    <mergeCell ref="AF68:AK68"/>
    <mergeCell ref="AX68:BC68"/>
    <mergeCell ref="AL69:BC69"/>
    <mergeCell ref="AF71:AK71"/>
    <mergeCell ref="AX71:BC71"/>
    <mergeCell ref="AL72:BC72"/>
    <mergeCell ref="AF74:AK74"/>
    <mergeCell ref="AX74:BC74"/>
    <mergeCell ref="AL75:BC75"/>
    <mergeCell ref="AR74:AS74"/>
    <mergeCell ref="AT74:AU74"/>
    <mergeCell ref="AV74:AW74"/>
    <mergeCell ref="BD74:BI74"/>
    <mergeCell ref="BD72:BI72"/>
    <mergeCell ref="AR73:AS73"/>
    <mergeCell ref="AT73:AU73"/>
    <mergeCell ref="AV73:AW73"/>
    <mergeCell ref="B76:T76"/>
    <mergeCell ref="U76:Z76"/>
    <mergeCell ref="AA76:AE76"/>
    <mergeCell ref="AF76:AG76"/>
    <mergeCell ref="AH76:AI76"/>
    <mergeCell ref="AJ76:AK76"/>
    <mergeCell ref="AL76:AM76"/>
    <mergeCell ref="AN76:AO76"/>
    <mergeCell ref="AP76:AQ76"/>
    <mergeCell ref="B75:T75"/>
    <mergeCell ref="U75:Z75"/>
    <mergeCell ref="AA75:AE75"/>
    <mergeCell ref="AF75:AG75"/>
    <mergeCell ref="AH75:AI75"/>
    <mergeCell ref="AJ75:AK75"/>
    <mergeCell ref="BD75:BI75"/>
    <mergeCell ref="B74:T74"/>
    <mergeCell ref="U74:Z74"/>
    <mergeCell ref="AA74:AE74"/>
    <mergeCell ref="AL74:AM74"/>
    <mergeCell ref="AN74:AO74"/>
    <mergeCell ref="AP74:AQ74"/>
    <mergeCell ref="BD73:BI73"/>
    <mergeCell ref="B72:T72"/>
    <mergeCell ref="U72:Z72"/>
    <mergeCell ref="AA72:AE72"/>
    <mergeCell ref="AF72:AG72"/>
    <mergeCell ref="AH72:AI72"/>
    <mergeCell ref="AJ72:AK72"/>
    <mergeCell ref="B73:T73"/>
    <mergeCell ref="U73:Z73"/>
    <mergeCell ref="AA73:AE73"/>
    <mergeCell ref="AF73:AG73"/>
    <mergeCell ref="AH73:AI73"/>
    <mergeCell ref="AJ73:AK73"/>
    <mergeCell ref="AL73:AM73"/>
    <mergeCell ref="AN73:AO73"/>
    <mergeCell ref="AP73:AQ73"/>
    <mergeCell ref="AL71:AM71"/>
    <mergeCell ref="AN71:AO71"/>
    <mergeCell ref="AP71:AQ71"/>
    <mergeCell ref="AR71:AS71"/>
    <mergeCell ref="AT71:AU71"/>
    <mergeCell ref="AV71:AW71"/>
    <mergeCell ref="BB70:BC70"/>
    <mergeCell ref="AX73:AY73"/>
    <mergeCell ref="AZ73:BA73"/>
    <mergeCell ref="BB73:BC73"/>
    <mergeCell ref="AJ64:AO64"/>
    <mergeCell ref="AN66:AO66"/>
    <mergeCell ref="AF63:AG63"/>
    <mergeCell ref="AH63:AI63"/>
    <mergeCell ref="AJ63:AK63"/>
    <mergeCell ref="AL63:AM63"/>
    <mergeCell ref="AN63:AO63"/>
    <mergeCell ref="BD71:BI71"/>
    <mergeCell ref="B70:T70"/>
    <mergeCell ref="U70:Z70"/>
    <mergeCell ref="AA70:AE70"/>
    <mergeCell ref="AF70:AG70"/>
    <mergeCell ref="AH70:AI70"/>
    <mergeCell ref="AJ70:AK70"/>
    <mergeCell ref="AL70:AM70"/>
    <mergeCell ref="AN70:AO70"/>
    <mergeCell ref="AP70:AQ70"/>
    <mergeCell ref="AR70:AS70"/>
    <mergeCell ref="AT70:AU70"/>
    <mergeCell ref="AV70:AW70"/>
    <mergeCell ref="AX70:AY70"/>
    <mergeCell ref="B71:T71"/>
    <mergeCell ref="U71:Z71"/>
    <mergeCell ref="AA71:AE71"/>
    <mergeCell ref="B69:T69"/>
    <mergeCell ref="U69:Z69"/>
    <mergeCell ref="AA69:AE69"/>
    <mergeCell ref="AF69:AG69"/>
    <mergeCell ref="AH69:AI69"/>
    <mergeCell ref="AJ69:AK69"/>
    <mergeCell ref="BD69:BI69"/>
    <mergeCell ref="B68:T68"/>
    <mergeCell ref="U68:Z68"/>
    <mergeCell ref="AA68:AE68"/>
    <mergeCell ref="AL68:AM68"/>
    <mergeCell ref="AN68:AO68"/>
    <mergeCell ref="AP68:AQ68"/>
    <mergeCell ref="AV30:AW32"/>
    <mergeCell ref="AL30:AM32"/>
    <mergeCell ref="O28:BH28"/>
    <mergeCell ref="B30:T32"/>
    <mergeCell ref="BD70:BI70"/>
    <mergeCell ref="AP66:AQ66"/>
    <mergeCell ref="AR66:AS66"/>
    <mergeCell ref="AT66:AU66"/>
    <mergeCell ref="AV66:AW66"/>
    <mergeCell ref="AX66:AY66"/>
    <mergeCell ref="AZ66:BA66"/>
    <mergeCell ref="BB66:BC66"/>
    <mergeCell ref="AR68:AS68"/>
    <mergeCell ref="AT68:AU68"/>
    <mergeCell ref="AV68:AW68"/>
    <mergeCell ref="BD66:BI66"/>
    <mergeCell ref="AR67:AS67"/>
    <mergeCell ref="AT67:AU67"/>
    <mergeCell ref="AV67:AW67"/>
    <mergeCell ref="AX67:AY67"/>
    <mergeCell ref="AZ67:BA67"/>
    <mergeCell ref="BB67:BC67"/>
    <mergeCell ref="BD67:BI67"/>
    <mergeCell ref="BD68:BI68"/>
    <mergeCell ref="AH30:AI32"/>
    <mergeCell ref="AJ30:AK32"/>
    <mergeCell ref="U34:Z34"/>
    <mergeCell ref="AA34:AE34"/>
    <mergeCell ref="B2:BI2"/>
    <mergeCell ref="B3:BI3"/>
    <mergeCell ref="B4:BI4"/>
    <mergeCell ref="B5:BI5"/>
    <mergeCell ref="B6:BI6"/>
    <mergeCell ref="B7:BI7"/>
    <mergeCell ref="B33:T33"/>
    <mergeCell ref="AN30:AO32"/>
    <mergeCell ref="AP30:AQ32"/>
    <mergeCell ref="AR30:AS32"/>
    <mergeCell ref="AT33:AU33"/>
    <mergeCell ref="AV33:AW33"/>
    <mergeCell ref="AX33:AY33"/>
    <mergeCell ref="BE17:BF17"/>
    <mergeCell ref="BG17:BH17"/>
    <mergeCell ref="AX30:AY32"/>
    <mergeCell ref="AZ30:BA32"/>
    <mergeCell ref="BB30:BC32"/>
    <mergeCell ref="BD30:BI32"/>
    <mergeCell ref="AT30:AU32"/>
    <mergeCell ref="B8:BI8"/>
    <mergeCell ref="B9:BI9"/>
    <mergeCell ref="B10:BI10"/>
    <mergeCell ref="B11:BI11"/>
    <mergeCell ref="B12:BI12"/>
    <mergeCell ref="B13:BI13"/>
    <mergeCell ref="O26:R26"/>
    <mergeCell ref="C19:M19"/>
    <mergeCell ref="BB19:BH19"/>
    <mergeCell ref="C22:N22"/>
    <mergeCell ref="O22:BH22"/>
    <mergeCell ref="C23:N23"/>
    <mergeCell ref="O23:Q23"/>
    <mergeCell ref="AN33:AO33"/>
    <mergeCell ref="AP33:AQ33"/>
    <mergeCell ref="AR33:AS33"/>
    <mergeCell ref="B14:BI14"/>
    <mergeCell ref="B15:BI15"/>
    <mergeCell ref="B16:BI16"/>
    <mergeCell ref="C24:N24"/>
    <mergeCell ref="O24:Q24"/>
    <mergeCell ref="C25:N25"/>
    <mergeCell ref="O25:BH25"/>
    <mergeCell ref="C17:O17"/>
    <mergeCell ref="C26:N26"/>
    <mergeCell ref="U33:Z33"/>
    <mergeCell ref="AA33:AE33"/>
    <mergeCell ref="AF33:AG33"/>
    <mergeCell ref="AH33:AI33"/>
    <mergeCell ref="AJ33:AK33"/>
    <mergeCell ref="AL33:AM33"/>
    <mergeCell ref="C27:N27"/>
    <mergeCell ref="O27:Q27"/>
    <mergeCell ref="C28:N28"/>
    <mergeCell ref="U30:Z32"/>
    <mergeCell ref="AA30:AE32"/>
    <mergeCell ref="AF30:AG32"/>
    <mergeCell ref="BD34:BI34"/>
    <mergeCell ref="AZ33:BA33"/>
    <mergeCell ref="BB33:BC33"/>
    <mergeCell ref="BD33:BI33"/>
    <mergeCell ref="BD35:BI35"/>
    <mergeCell ref="B41:T41"/>
    <mergeCell ref="U41:Z41"/>
    <mergeCell ref="AA41:AE41"/>
    <mergeCell ref="AF41:AG41"/>
    <mergeCell ref="AH41:AI41"/>
    <mergeCell ref="AA36:AE36"/>
    <mergeCell ref="AJ41:AK41"/>
    <mergeCell ref="B38:T38"/>
    <mergeCell ref="U38:Z38"/>
    <mergeCell ref="AA38:AE38"/>
    <mergeCell ref="AF38:AG38"/>
    <mergeCell ref="AH38:AI38"/>
    <mergeCell ref="AJ38:AK38"/>
    <mergeCell ref="B40:T40"/>
    <mergeCell ref="U40:Z40"/>
    <mergeCell ref="AA40:AE40"/>
    <mergeCell ref="AA39:AE39"/>
    <mergeCell ref="AT41:AU41"/>
    <mergeCell ref="AP34:AQ34"/>
    <mergeCell ref="BD42:BI42"/>
    <mergeCell ref="AT42:AU42"/>
    <mergeCell ref="AV42:AW42"/>
    <mergeCell ref="BD36:BI36"/>
    <mergeCell ref="AV41:AW41"/>
    <mergeCell ref="AX41:AY41"/>
    <mergeCell ref="AZ41:BA41"/>
    <mergeCell ref="BB41:BC41"/>
    <mergeCell ref="BD41:BI41"/>
    <mergeCell ref="AT38:AU38"/>
    <mergeCell ref="AV38:AW38"/>
    <mergeCell ref="AX38:AY38"/>
    <mergeCell ref="AZ38:BA38"/>
    <mergeCell ref="BB38:BC38"/>
    <mergeCell ref="BD38:BI38"/>
    <mergeCell ref="BD37:BI37"/>
    <mergeCell ref="AV39:AW39"/>
    <mergeCell ref="BD39:BI39"/>
    <mergeCell ref="BD40:BI40"/>
    <mergeCell ref="AT39:AU39"/>
    <mergeCell ref="AF36:BC36"/>
    <mergeCell ref="AF37:BC37"/>
    <mergeCell ref="BB39:BC39"/>
    <mergeCell ref="AL38:AM38"/>
    <mergeCell ref="B43:T43"/>
    <mergeCell ref="U43:Z43"/>
    <mergeCell ref="AA43:AE43"/>
    <mergeCell ref="AF43:AG43"/>
    <mergeCell ref="AH43:AI43"/>
    <mergeCell ref="AL42:AM42"/>
    <mergeCell ref="AN42:AO42"/>
    <mergeCell ref="AP42:AQ42"/>
    <mergeCell ref="AR42:AS42"/>
    <mergeCell ref="B42:T42"/>
    <mergeCell ref="U42:Z42"/>
    <mergeCell ref="AA42:AE42"/>
    <mergeCell ref="AF42:AG42"/>
    <mergeCell ref="AH42:AI42"/>
    <mergeCell ref="AJ42:AK42"/>
    <mergeCell ref="AR39:AS39"/>
    <mergeCell ref="B64:T64"/>
    <mergeCell ref="U65:Z65"/>
    <mergeCell ref="AA65:AE65"/>
    <mergeCell ref="AF65:AG65"/>
    <mergeCell ref="AH65:AI65"/>
    <mergeCell ref="AL44:AM44"/>
    <mergeCell ref="AN44:AO44"/>
    <mergeCell ref="AP44:AQ44"/>
    <mergeCell ref="AR44:AS44"/>
    <mergeCell ref="B44:T44"/>
    <mergeCell ref="U44:Z44"/>
    <mergeCell ref="AA44:AE44"/>
    <mergeCell ref="AF44:AG44"/>
    <mergeCell ref="AH44:AI44"/>
    <mergeCell ref="AJ44:AK44"/>
    <mergeCell ref="B46:T46"/>
    <mergeCell ref="U46:Z46"/>
    <mergeCell ref="B47:T47"/>
    <mergeCell ref="U47:Z47"/>
    <mergeCell ref="AA47:AE47"/>
    <mergeCell ref="U48:Z48"/>
    <mergeCell ref="AA48:AE48"/>
    <mergeCell ref="AF48:AG48"/>
    <mergeCell ref="B79:BC79"/>
    <mergeCell ref="BD79:BI79"/>
    <mergeCell ref="B77:BC77"/>
    <mergeCell ref="BD77:BI77"/>
    <mergeCell ref="AV65:AW65"/>
    <mergeCell ref="AX65:AY65"/>
    <mergeCell ref="AZ65:BA65"/>
    <mergeCell ref="BB65:BC65"/>
    <mergeCell ref="BD65:BI65"/>
    <mergeCell ref="AJ65:AK65"/>
    <mergeCell ref="AL65:AM65"/>
    <mergeCell ref="AN65:AO65"/>
    <mergeCell ref="AP65:AQ65"/>
    <mergeCell ref="AR65:AS65"/>
    <mergeCell ref="AT65:AU65"/>
    <mergeCell ref="B65:T65"/>
    <mergeCell ref="B66:T66"/>
    <mergeCell ref="U66:Z66"/>
    <mergeCell ref="AA66:AE66"/>
    <mergeCell ref="AF66:AG66"/>
    <mergeCell ref="AH66:AI66"/>
    <mergeCell ref="AJ66:AK66"/>
    <mergeCell ref="AL66:AM66"/>
    <mergeCell ref="AZ70:BA70"/>
    <mergeCell ref="B45:T45"/>
    <mergeCell ref="U45:Z45"/>
    <mergeCell ref="AA45:AE45"/>
    <mergeCell ref="BD45:BI45"/>
    <mergeCell ref="B39:T39"/>
    <mergeCell ref="U39:Z39"/>
    <mergeCell ref="AF39:AG39"/>
    <mergeCell ref="AH39:AI39"/>
    <mergeCell ref="AJ39:AK39"/>
    <mergeCell ref="AL39:AM39"/>
    <mergeCell ref="BD44:BI44"/>
    <mergeCell ref="AX43:AY43"/>
    <mergeCell ref="AZ43:BA43"/>
    <mergeCell ref="BB43:BC43"/>
    <mergeCell ref="BD43:BI43"/>
    <mergeCell ref="AN43:AO43"/>
    <mergeCell ref="AP43:AQ43"/>
    <mergeCell ref="AR43:AS43"/>
    <mergeCell ref="AT43:AU43"/>
    <mergeCell ref="AV43:AW43"/>
    <mergeCell ref="AZ42:BA42"/>
    <mergeCell ref="BB42:BC42"/>
    <mergeCell ref="AN39:AO39"/>
    <mergeCell ref="AP39:AQ39"/>
    <mergeCell ref="B36:T36"/>
    <mergeCell ref="U36:Z36"/>
    <mergeCell ref="AT34:AU34"/>
    <mergeCell ref="AV34:AW34"/>
    <mergeCell ref="AX34:AY34"/>
    <mergeCell ref="AZ34:BA34"/>
    <mergeCell ref="B37:T37"/>
    <mergeCell ref="U37:Z37"/>
    <mergeCell ref="AA37:AE37"/>
    <mergeCell ref="AR35:AS35"/>
    <mergeCell ref="AT35:AU35"/>
    <mergeCell ref="AV35:AW35"/>
    <mergeCell ref="B35:T35"/>
    <mergeCell ref="U35:Z35"/>
    <mergeCell ref="AA35:AE35"/>
    <mergeCell ref="AX35:AY35"/>
    <mergeCell ref="AZ35:BA35"/>
    <mergeCell ref="AF34:AG34"/>
    <mergeCell ref="AH34:AI34"/>
    <mergeCell ref="AJ34:AK34"/>
    <mergeCell ref="AL34:AM34"/>
    <mergeCell ref="AN34:AO34"/>
    <mergeCell ref="B34:T34"/>
    <mergeCell ref="BB35:BC35"/>
    <mergeCell ref="AN38:AO38"/>
    <mergeCell ref="AP38:AQ38"/>
    <mergeCell ref="AR38:AS38"/>
    <mergeCell ref="AF35:AG35"/>
    <mergeCell ref="AH35:AI35"/>
    <mergeCell ref="AJ35:AK35"/>
    <mergeCell ref="AL35:AM35"/>
    <mergeCell ref="AN35:AO35"/>
    <mergeCell ref="AP35:AQ35"/>
    <mergeCell ref="BB34:BC34"/>
    <mergeCell ref="AR34:AS34"/>
    <mergeCell ref="AX44:AY44"/>
    <mergeCell ref="AZ44:BA44"/>
    <mergeCell ref="BB44:BC44"/>
    <mergeCell ref="AF40:BC40"/>
    <mergeCell ref="AX39:AY39"/>
    <mergeCell ref="AZ39:BA39"/>
    <mergeCell ref="AF46:AG46"/>
    <mergeCell ref="AV46:AW46"/>
    <mergeCell ref="AH46:AI46"/>
    <mergeCell ref="AJ46:AK46"/>
    <mergeCell ref="AL46:AM46"/>
    <mergeCell ref="AN46:AO46"/>
    <mergeCell ref="AP46:AQ46"/>
    <mergeCell ref="AR46:AS46"/>
    <mergeCell ref="AT46:AU46"/>
    <mergeCell ref="AT44:AU44"/>
    <mergeCell ref="AL41:AM41"/>
    <mergeCell ref="AN41:AO41"/>
    <mergeCell ref="AP41:AQ41"/>
    <mergeCell ref="AR41:AS41"/>
    <mergeCell ref="AJ43:AK43"/>
    <mergeCell ref="AL43:AM43"/>
    <mergeCell ref="AV44:AW44"/>
    <mergeCell ref="AX42:AY42"/>
    <mergeCell ref="AA49:AE49"/>
    <mergeCell ref="AF49:AG49"/>
    <mergeCell ref="BB48:BC48"/>
    <mergeCell ref="BD48:BI48"/>
    <mergeCell ref="AF45:BC45"/>
    <mergeCell ref="AF47:BC47"/>
    <mergeCell ref="BD46:BI46"/>
    <mergeCell ref="BD47:BI47"/>
    <mergeCell ref="AA46:AE46"/>
    <mergeCell ref="AX46:AY46"/>
    <mergeCell ref="AZ46:BA46"/>
    <mergeCell ref="BB46:BC46"/>
    <mergeCell ref="AN49:AO49"/>
    <mergeCell ref="AP49:AQ49"/>
    <mergeCell ref="AR49:AS49"/>
    <mergeCell ref="AL49:AM49"/>
    <mergeCell ref="AT49:AU49"/>
    <mergeCell ref="AV49:AW49"/>
    <mergeCell ref="AX49:AY49"/>
    <mergeCell ref="AZ49:BA49"/>
    <mergeCell ref="BB49:BC49"/>
    <mergeCell ref="AH49:AI49"/>
    <mergeCell ref="AH48:AI48"/>
    <mergeCell ref="B48:T48"/>
    <mergeCell ref="BD51:BI51"/>
    <mergeCell ref="AR48:AS48"/>
    <mergeCell ref="AT48:AU48"/>
    <mergeCell ref="AV48:AW48"/>
    <mergeCell ref="AX48:AY48"/>
    <mergeCell ref="AZ48:BA48"/>
    <mergeCell ref="AL48:AM48"/>
    <mergeCell ref="AN48:AO48"/>
    <mergeCell ref="AP48:AQ48"/>
    <mergeCell ref="B50:T50"/>
    <mergeCell ref="U50:Z50"/>
    <mergeCell ref="AA50:AE50"/>
    <mergeCell ref="AF50:AG50"/>
    <mergeCell ref="AH50:AI50"/>
    <mergeCell ref="AJ50:AK50"/>
    <mergeCell ref="AL50:AM50"/>
    <mergeCell ref="AN50:AO50"/>
    <mergeCell ref="AP50:AQ50"/>
    <mergeCell ref="AJ48:AK48"/>
    <mergeCell ref="AR50:AS50"/>
    <mergeCell ref="BD49:BI49"/>
    <mergeCell ref="B49:T49"/>
    <mergeCell ref="U49:Z49"/>
    <mergeCell ref="B52:T52"/>
    <mergeCell ref="U52:Z52"/>
    <mergeCell ref="AA52:AE52"/>
    <mergeCell ref="BD52:BI52"/>
    <mergeCell ref="B51:T51"/>
    <mergeCell ref="U51:Z51"/>
    <mergeCell ref="AA51:AE51"/>
    <mergeCell ref="AT50:AU50"/>
    <mergeCell ref="AV50:AW50"/>
    <mergeCell ref="AX50:AY50"/>
    <mergeCell ref="AZ50:BA50"/>
    <mergeCell ref="BB50:BC50"/>
    <mergeCell ref="BD50:BI50"/>
    <mergeCell ref="AF52:BC52"/>
    <mergeCell ref="AF51:AQ51"/>
    <mergeCell ref="AR51:BC51"/>
    <mergeCell ref="AJ49:AK49"/>
    <mergeCell ref="AA53:AE53"/>
    <mergeCell ref="AF56:BC56"/>
    <mergeCell ref="BD53:BI53"/>
    <mergeCell ref="B54:T54"/>
    <mergeCell ref="U54:Z54"/>
    <mergeCell ref="AA54:AE54"/>
    <mergeCell ref="BD54:BI54"/>
    <mergeCell ref="B53:T53"/>
    <mergeCell ref="U53:Z53"/>
    <mergeCell ref="BD56:BI56"/>
    <mergeCell ref="BD55:BI55"/>
    <mergeCell ref="B55:T55"/>
    <mergeCell ref="U55:Z55"/>
    <mergeCell ref="AA55:AE55"/>
    <mergeCell ref="AF53:BC53"/>
    <mergeCell ref="AF54:BC54"/>
    <mergeCell ref="AF55:BC55"/>
    <mergeCell ref="AX57:AY57"/>
    <mergeCell ref="AZ57:BA57"/>
    <mergeCell ref="BB57:BC57"/>
    <mergeCell ref="BD57:BI57"/>
    <mergeCell ref="B56:T56"/>
    <mergeCell ref="U56:Z56"/>
    <mergeCell ref="AA56:AE56"/>
    <mergeCell ref="B57:T57"/>
    <mergeCell ref="U57:Z57"/>
    <mergeCell ref="AA57:AE57"/>
    <mergeCell ref="AF57:AG57"/>
    <mergeCell ref="AH57:AI57"/>
    <mergeCell ref="AJ57:AK57"/>
    <mergeCell ref="AL57:AM57"/>
    <mergeCell ref="AN57:AO57"/>
    <mergeCell ref="AP57:AQ57"/>
    <mergeCell ref="AR57:AS57"/>
    <mergeCell ref="AT57:AU57"/>
    <mergeCell ref="AV57:AW57"/>
    <mergeCell ref="BB58:BC58"/>
    <mergeCell ref="BD58:BI58"/>
    <mergeCell ref="U64:Z64"/>
    <mergeCell ref="AA64:AE64"/>
    <mergeCell ref="AF64:AG64"/>
    <mergeCell ref="AH64:AI64"/>
    <mergeCell ref="AP64:AQ64"/>
    <mergeCell ref="AR64:AS64"/>
    <mergeCell ref="AT64:AU64"/>
    <mergeCell ref="AV64:AW64"/>
    <mergeCell ref="AX64:AY64"/>
    <mergeCell ref="AZ64:BA64"/>
    <mergeCell ref="BB64:BC64"/>
    <mergeCell ref="BD64:BI64"/>
    <mergeCell ref="AR59:AS59"/>
    <mergeCell ref="AT59:AU59"/>
    <mergeCell ref="U58:Z58"/>
    <mergeCell ref="AA58:AE58"/>
    <mergeCell ref="BB59:BC59"/>
    <mergeCell ref="BD59:BI59"/>
    <mergeCell ref="U60:Z60"/>
    <mergeCell ref="BD60:BI60"/>
    <mergeCell ref="AA60:AE60"/>
    <mergeCell ref="AR60:AS60"/>
    <mergeCell ref="AV58:AW58"/>
    <mergeCell ref="AX58:AY58"/>
    <mergeCell ref="AZ58:BA58"/>
    <mergeCell ref="B61:T61"/>
    <mergeCell ref="U61:Z61"/>
    <mergeCell ref="AA61:AE61"/>
    <mergeCell ref="AF61:AG61"/>
    <mergeCell ref="AR58:AS58"/>
    <mergeCell ref="AT58:AU58"/>
    <mergeCell ref="B58:T58"/>
    <mergeCell ref="AF58:AG58"/>
    <mergeCell ref="AH58:AI58"/>
    <mergeCell ref="AJ58:AK58"/>
    <mergeCell ref="AL58:AM58"/>
    <mergeCell ref="AN58:AO58"/>
    <mergeCell ref="AP58:AQ58"/>
    <mergeCell ref="AZ59:BA59"/>
    <mergeCell ref="B60:T60"/>
    <mergeCell ref="AF60:AQ60"/>
    <mergeCell ref="AT61:AU61"/>
    <mergeCell ref="AV61:AW61"/>
    <mergeCell ref="AX61:AY61"/>
    <mergeCell ref="AZ61:BA61"/>
    <mergeCell ref="AX59:AY59"/>
    <mergeCell ref="AP63:AQ63"/>
    <mergeCell ref="B62:T62"/>
    <mergeCell ref="U62:Z62"/>
    <mergeCell ref="AA62:AE62"/>
    <mergeCell ref="AF62:AG62"/>
    <mergeCell ref="AH62:AI62"/>
    <mergeCell ref="AJ62:AK62"/>
    <mergeCell ref="B59:T59"/>
    <mergeCell ref="U59:Z59"/>
    <mergeCell ref="AA59:AE59"/>
    <mergeCell ref="AF59:AG59"/>
    <mergeCell ref="AH59:AI59"/>
    <mergeCell ref="AJ59:AK59"/>
    <mergeCell ref="AL59:AM59"/>
    <mergeCell ref="AN59:AO59"/>
    <mergeCell ref="AP59:AQ59"/>
    <mergeCell ref="AL62:AM62"/>
    <mergeCell ref="AN62:AO62"/>
    <mergeCell ref="AP62:AQ62"/>
    <mergeCell ref="B63:T63"/>
    <mergeCell ref="U63:Z63"/>
    <mergeCell ref="AA63:AE63"/>
    <mergeCell ref="AV59:AW59"/>
    <mergeCell ref="AT60:AU60"/>
    <mergeCell ref="AV60:AW60"/>
    <mergeCell ref="AX60:AY60"/>
    <mergeCell ref="AZ60:BA60"/>
    <mergeCell ref="BB60:BC60"/>
    <mergeCell ref="AH61:AI61"/>
    <mergeCell ref="AJ61:AK61"/>
    <mergeCell ref="AL61:AM61"/>
    <mergeCell ref="AN61:AO61"/>
    <mergeCell ref="AP61:AQ61"/>
    <mergeCell ref="BB61:BC61"/>
    <mergeCell ref="AR61:AS61"/>
    <mergeCell ref="BD61:BI61"/>
    <mergeCell ref="AR62:AS62"/>
    <mergeCell ref="AT62:AU62"/>
    <mergeCell ref="AV62:AW62"/>
    <mergeCell ref="AX62:AY62"/>
    <mergeCell ref="AZ62:BA62"/>
    <mergeCell ref="BB62:BC62"/>
    <mergeCell ref="BD62:BI62"/>
    <mergeCell ref="AR63:AS63"/>
    <mergeCell ref="AT63:AU63"/>
    <mergeCell ref="AV63:AW63"/>
    <mergeCell ref="BD63:BI63"/>
    <mergeCell ref="AX63:AY63"/>
    <mergeCell ref="AZ63:BA63"/>
    <mergeCell ref="BB63:BC63"/>
    <mergeCell ref="B67:T67"/>
    <mergeCell ref="U67:Z67"/>
    <mergeCell ref="AA67:AE67"/>
    <mergeCell ref="AF67:AG67"/>
    <mergeCell ref="AH67:AI67"/>
    <mergeCell ref="AJ67:AK67"/>
    <mergeCell ref="AL67:AM67"/>
    <mergeCell ref="AN67:AO67"/>
    <mergeCell ref="AP67:AQ67"/>
  </mergeCells>
  <printOptions horizontalCentered="1"/>
  <pageMargins left="0" right="0" top="0" bottom="0" header="0.31496062992125984" footer="0.31496062992125984"/>
  <pageSetup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1:CG204"/>
  <sheetViews>
    <sheetView zoomScale="90" zoomScaleNormal="90" workbookViewId="0">
      <selection activeCell="AA173" sqref="AA173:AE173"/>
    </sheetView>
  </sheetViews>
  <sheetFormatPr baseColWidth="10" defaultColWidth="3.42578125" defaultRowHeight="18" customHeight="1" x14ac:dyDescent="0.2"/>
  <cols>
    <col min="1" max="1" width="4.5703125" style="3" customWidth="1"/>
    <col min="2" max="20" width="3.42578125" style="4" customWidth="1"/>
    <col min="21" max="26" width="3.42578125" style="4"/>
    <col min="27" max="60" width="3.42578125" style="4" customWidth="1"/>
    <col min="61" max="61" width="3.28515625" style="4" customWidth="1"/>
    <col min="62" max="62" width="3.42578125" style="4" customWidth="1"/>
    <col min="63" max="63" width="4.42578125" style="4" bestFit="1" customWidth="1"/>
    <col min="64" max="16384" width="3.42578125" style="4"/>
  </cols>
  <sheetData>
    <row r="1" spans="1:61" ht="18" customHeight="1" thickBot="1" x14ac:dyDescent="0.25">
      <c r="A1" s="42"/>
    </row>
    <row r="2" spans="1:61" ht="8.25" customHeight="1" x14ac:dyDescent="0.2">
      <c r="B2" s="107"/>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9"/>
    </row>
    <row r="3" spans="1:61" ht="18" customHeight="1" x14ac:dyDescent="0.2">
      <c r="B3" s="110" t="s">
        <v>0</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2"/>
    </row>
    <row r="4" spans="1:61" ht="18" customHeight="1" x14ac:dyDescent="0.2">
      <c r="B4" s="113" t="s">
        <v>14</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5"/>
    </row>
    <row r="5" spans="1:61" ht="18" customHeight="1" x14ac:dyDescent="0.2">
      <c r="B5" s="116" t="s">
        <v>15</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8"/>
    </row>
    <row r="6" spans="1:61" ht="18" customHeight="1" x14ac:dyDescent="0.2">
      <c r="B6" s="116" t="s">
        <v>16</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8"/>
    </row>
    <row r="7" spans="1:61" ht="18" customHeight="1" x14ac:dyDescent="0.2">
      <c r="B7" s="116" t="s">
        <v>17</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8"/>
    </row>
    <row r="8" spans="1:61" ht="18" customHeight="1" x14ac:dyDescent="0.2">
      <c r="B8" s="116" t="s">
        <v>18</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8"/>
    </row>
    <row r="9" spans="1:61" ht="18" customHeight="1" x14ac:dyDescent="0.2">
      <c r="B9" s="141" t="s">
        <v>19</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3"/>
    </row>
    <row r="10" spans="1:61" ht="8.25" customHeight="1" thickBot="1" x14ac:dyDescent="0.25">
      <c r="B10" s="144"/>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6"/>
    </row>
    <row r="11" spans="1:61" ht="8.25" customHeight="1" x14ac:dyDescent="0.2">
      <c r="B11" s="107"/>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9"/>
    </row>
    <row r="12" spans="1:61" ht="18" customHeight="1" x14ac:dyDescent="0.2">
      <c r="B12" s="113" t="s">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5"/>
    </row>
    <row r="13" spans="1:61" ht="18" customHeight="1" x14ac:dyDescent="0.2">
      <c r="B13" s="147" t="s">
        <v>20</v>
      </c>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9"/>
    </row>
    <row r="14" spans="1:61" ht="18" customHeight="1" x14ac:dyDescent="0.2">
      <c r="B14" s="147" t="s">
        <v>35</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9"/>
    </row>
    <row r="15" spans="1:61" ht="8.25" customHeight="1" thickBot="1" x14ac:dyDescent="0.25">
      <c r="B15" s="134"/>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6"/>
    </row>
    <row r="16" spans="1:61" ht="8.25" customHeight="1" x14ac:dyDescent="0.2">
      <c r="B16" s="137"/>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9"/>
    </row>
    <row r="17" spans="2:85" ht="18" customHeight="1" x14ac:dyDescent="0.2">
      <c r="B17" s="5"/>
      <c r="C17" s="151" t="s">
        <v>36</v>
      </c>
      <c r="D17" s="151"/>
      <c r="E17" s="151"/>
      <c r="F17" s="151"/>
      <c r="G17" s="151"/>
      <c r="H17" s="151"/>
      <c r="I17" s="151"/>
      <c r="J17" s="151"/>
      <c r="K17" s="151"/>
      <c r="L17" s="151"/>
      <c r="M17" s="151"/>
      <c r="N17" s="151"/>
      <c r="O17" s="151"/>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14" t="s">
        <v>3</v>
      </c>
      <c r="BF17" s="114"/>
      <c r="BG17" s="140">
        <f>'LE 4'!BG17:BH17</f>
        <v>2019</v>
      </c>
      <c r="BH17" s="140"/>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51" t="s">
        <v>4</v>
      </c>
      <c r="D19" s="151"/>
      <c r="E19" s="151"/>
      <c r="F19" s="151"/>
      <c r="G19" s="151"/>
      <c r="H19" s="151"/>
      <c r="I19" s="151"/>
      <c r="J19" s="151"/>
      <c r="K19" s="151"/>
      <c r="L19" s="151"/>
      <c r="M19" s="151"/>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50" t="str">
        <f>'LE 4'!BB19:BH19</f>
        <v>Acuerdo 14 de 2.018</v>
      </c>
      <c r="BC19" s="150"/>
      <c r="BD19" s="150"/>
      <c r="BE19" s="150"/>
      <c r="BF19" s="150"/>
      <c r="BG19" s="150"/>
      <c r="BH19" s="150"/>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55" t="s">
        <v>5</v>
      </c>
      <c r="D22" s="161"/>
      <c r="E22" s="161"/>
      <c r="F22" s="161"/>
      <c r="G22" s="161"/>
      <c r="H22" s="161"/>
      <c r="I22" s="161"/>
      <c r="J22" s="161"/>
      <c r="K22" s="161"/>
      <c r="L22" s="161"/>
      <c r="M22" s="161"/>
      <c r="N22" s="161"/>
      <c r="O22" s="158" t="s">
        <v>148</v>
      </c>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9"/>
    </row>
    <row r="23" spans="2:85" ht="18" customHeight="1" x14ac:dyDescent="0.2">
      <c r="B23" s="5"/>
      <c r="C23" s="155" t="s">
        <v>7</v>
      </c>
      <c r="D23" s="161"/>
      <c r="E23" s="161"/>
      <c r="F23" s="161"/>
      <c r="G23" s="161"/>
      <c r="H23" s="161"/>
      <c r="I23" s="161"/>
      <c r="J23" s="161"/>
      <c r="K23" s="161"/>
      <c r="L23" s="161"/>
      <c r="M23" s="161"/>
      <c r="N23" s="161"/>
      <c r="O23" s="158" t="s">
        <v>147</v>
      </c>
      <c r="P23" s="158"/>
      <c r="Q23" s="158"/>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55" t="s">
        <v>11</v>
      </c>
      <c r="D24" s="155"/>
      <c r="E24" s="155"/>
      <c r="F24" s="155"/>
      <c r="G24" s="155"/>
      <c r="H24" s="155"/>
      <c r="I24" s="155"/>
      <c r="J24" s="155"/>
      <c r="K24" s="155"/>
      <c r="L24" s="155"/>
      <c r="M24" s="155"/>
      <c r="N24" s="155"/>
      <c r="O24" s="160">
        <v>0.05</v>
      </c>
      <c r="P24" s="158"/>
      <c r="Q24" s="158"/>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12.75" x14ac:dyDescent="0.2">
      <c r="B25" s="5"/>
      <c r="C25" s="155" t="s">
        <v>6</v>
      </c>
      <c r="D25" s="155"/>
      <c r="E25" s="155"/>
      <c r="F25" s="155"/>
      <c r="G25" s="155"/>
      <c r="H25" s="155"/>
      <c r="I25" s="155"/>
      <c r="J25" s="155"/>
      <c r="K25" s="155"/>
      <c r="L25" s="155"/>
      <c r="M25" s="155"/>
      <c r="N25" s="155"/>
      <c r="O25" s="270" t="s">
        <v>149</v>
      </c>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9"/>
    </row>
    <row r="26" spans="2:85" ht="18" customHeight="1" x14ac:dyDescent="0.2">
      <c r="B26" s="5"/>
      <c r="C26" s="155" t="s">
        <v>7</v>
      </c>
      <c r="D26" s="155"/>
      <c r="E26" s="155"/>
      <c r="F26" s="155"/>
      <c r="G26" s="155"/>
      <c r="H26" s="155"/>
      <c r="I26" s="155"/>
      <c r="J26" s="155"/>
      <c r="K26" s="155"/>
      <c r="L26" s="155"/>
      <c r="M26" s="155"/>
      <c r="N26" s="155"/>
      <c r="O26" s="158" t="s">
        <v>150</v>
      </c>
      <c r="P26" s="158"/>
      <c r="Q26" s="158"/>
      <c r="R26" s="158"/>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55" t="s">
        <v>10</v>
      </c>
      <c r="D27" s="155"/>
      <c r="E27" s="155"/>
      <c r="F27" s="155"/>
      <c r="G27" s="155"/>
      <c r="H27" s="155"/>
      <c r="I27" s="155"/>
      <c r="J27" s="155"/>
      <c r="K27" s="155"/>
      <c r="L27" s="155"/>
      <c r="M27" s="155"/>
      <c r="N27" s="155"/>
      <c r="O27" s="160">
        <v>0.75</v>
      </c>
      <c r="P27" s="158"/>
      <c r="Q27" s="158"/>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55" t="s">
        <v>8</v>
      </c>
      <c r="D28" s="155"/>
      <c r="E28" s="155"/>
      <c r="F28" s="155"/>
      <c r="G28" s="155"/>
      <c r="H28" s="155"/>
      <c r="I28" s="155"/>
      <c r="J28" s="155"/>
      <c r="K28" s="155"/>
      <c r="L28" s="155"/>
      <c r="M28" s="155"/>
      <c r="N28" s="155"/>
      <c r="O28" s="158" t="s">
        <v>151</v>
      </c>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2" t="s">
        <v>12</v>
      </c>
      <c r="C30" s="162"/>
      <c r="D30" s="162"/>
      <c r="E30" s="162"/>
      <c r="F30" s="162"/>
      <c r="G30" s="162"/>
      <c r="H30" s="162"/>
      <c r="I30" s="162"/>
      <c r="J30" s="162"/>
      <c r="K30" s="162"/>
      <c r="L30" s="162"/>
      <c r="M30" s="162"/>
      <c r="N30" s="162"/>
      <c r="O30" s="162"/>
      <c r="P30" s="162"/>
      <c r="Q30" s="162"/>
      <c r="R30" s="162"/>
      <c r="S30" s="162"/>
      <c r="T30" s="123"/>
      <c r="U30" s="122" t="s">
        <v>13</v>
      </c>
      <c r="V30" s="162"/>
      <c r="W30" s="162"/>
      <c r="X30" s="162"/>
      <c r="Y30" s="162"/>
      <c r="Z30" s="123"/>
      <c r="AA30" s="128" t="s">
        <v>2</v>
      </c>
      <c r="AB30" s="129"/>
      <c r="AC30" s="129"/>
      <c r="AD30" s="129"/>
      <c r="AE30" s="130"/>
      <c r="AF30" s="122" t="s">
        <v>32</v>
      </c>
      <c r="AG30" s="123"/>
      <c r="AH30" s="122" t="s">
        <v>21</v>
      </c>
      <c r="AI30" s="123"/>
      <c r="AJ30" s="122" t="s">
        <v>22</v>
      </c>
      <c r="AK30" s="123"/>
      <c r="AL30" s="122" t="s">
        <v>23</v>
      </c>
      <c r="AM30" s="123"/>
      <c r="AN30" s="122" t="s">
        <v>24</v>
      </c>
      <c r="AO30" s="123"/>
      <c r="AP30" s="122" t="s">
        <v>25</v>
      </c>
      <c r="AQ30" s="123"/>
      <c r="AR30" s="122" t="s">
        <v>26</v>
      </c>
      <c r="AS30" s="123"/>
      <c r="AT30" s="122" t="s">
        <v>27</v>
      </c>
      <c r="AU30" s="123"/>
      <c r="AV30" s="122" t="s">
        <v>28</v>
      </c>
      <c r="AW30" s="123"/>
      <c r="AX30" s="122" t="s">
        <v>29</v>
      </c>
      <c r="AY30" s="123"/>
      <c r="AZ30" s="122" t="s">
        <v>30</v>
      </c>
      <c r="BA30" s="123"/>
      <c r="BB30" s="122" t="s">
        <v>31</v>
      </c>
      <c r="BC30" s="123"/>
      <c r="BD30" s="128" t="s">
        <v>9</v>
      </c>
      <c r="BE30" s="129"/>
      <c r="BF30" s="129"/>
      <c r="BG30" s="129"/>
      <c r="BH30" s="129"/>
      <c r="BI30" s="130"/>
    </row>
    <row r="31" spans="2:85" ht="18" customHeight="1" x14ac:dyDescent="0.2">
      <c r="B31" s="124"/>
      <c r="C31" s="163"/>
      <c r="D31" s="163"/>
      <c r="E31" s="163"/>
      <c r="F31" s="163"/>
      <c r="G31" s="163"/>
      <c r="H31" s="163"/>
      <c r="I31" s="163"/>
      <c r="J31" s="163"/>
      <c r="K31" s="163"/>
      <c r="L31" s="163"/>
      <c r="M31" s="163"/>
      <c r="N31" s="163"/>
      <c r="O31" s="163"/>
      <c r="P31" s="163"/>
      <c r="Q31" s="163"/>
      <c r="R31" s="163"/>
      <c r="S31" s="163"/>
      <c r="T31" s="125"/>
      <c r="U31" s="124"/>
      <c r="V31" s="163"/>
      <c r="W31" s="163"/>
      <c r="X31" s="163"/>
      <c r="Y31" s="163"/>
      <c r="Z31" s="125"/>
      <c r="AA31" s="131"/>
      <c r="AB31" s="132"/>
      <c r="AC31" s="132"/>
      <c r="AD31" s="132"/>
      <c r="AE31" s="133"/>
      <c r="AF31" s="124"/>
      <c r="AG31" s="125"/>
      <c r="AH31" s="124"/>
      <c r="AI31" s="125"/>
      <c r="AJ31" s="124"/>
      <c r="AK31" s="125"/>
      <c r="AL31" s="124"/>
      <c r="AM31" s="125"/>
      <c r="AN31" s="124"/>
      <c r="AO31" s="125"/>
      <c r="AP31" s="124"/>
      <c r="AQ31" s="125"/>
      <c r="AR31" s="124"/>
      <c r="AS31" s="125"/>
      <c r="AT31" s="124"/>
      <c r="AU31" s="125"/>
      <c r="AV31" s="124"/>
      <c r="AW31" s="125"/>
      <c r="AX31" s="124"/>
      <c r="AY31" s="125"/>
      <c r="AZ31" s="124"/>
      <c r="BA31" s="125"/>
      <c r="BB31" s="124"/>
      <c r="BC31" s="125"/>
      <c r="BD31" s="131"/>
      <c r="BE31" s="132"/>
      <c r="BF31" s="132"/>
      <c r="BG31" s="132"/>
      <c r="BH31" s="132"/>
      <c r="BI31" s="133"/>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26"/>
      <c r="C32" s="164"/>
      <c r="D32" s="164"/>
      <c r="E32" s="164"/>
      <c r="F32" s="164"/>
      <c r="G32" s="164"/>
      <c r="H32" s="164"/>
      <c r="I32" s="164"/>
      <c r="J32" s="164"/>
      <c r="K32" s="164"/>
      <c r="L32" s="164"/>
      <c r="M32" s="164"/>
      <c r="N32" s="164"/>
      <c r="O32" s="164"/>
      <c r="P32" s="164"/>
      <c r="Q32" s="164"/>
      <c r="R32" s="164"/>
      <c r="S32" s="164"/>
      <c r="T32" s="127"/>
      <c r="U32" s="126"/>
      <c r="V32" s="164"/>
      <c r="W32" s="164"/>
      <c r="X32" s="164"/>
      <c r="Y32" s="164"/>
      <c r="Z32" s="127"/>
      <c r="AA32" s="152"/>
      <c r="AB32" s="153"/>
      <c r="AC32" s="153"/>
      <c r="AD32" s="153"/>
      <c r="AE32" s="154"/>
      <c r="AF32" s="126"/>
      <c r="AG32" s="127"/>
      <c r="AH32" s="126"/>
      <c r="AI32" s="127"/>
      <c r="AJ32" s="126"/>
      <c r="AK32" s="127"/>
      <c r="AL32" s="126"/>
      <c r="AM32" s="127"/>
      <c r="AN32" s="126"/>
      <c r="AO32" s="127"/>
      <c r="AP32" s="126"/>
      <c r="AQ32" s="127"/>
      <c r="AR32" s="126"/>
      <c r="AS32" s="127"/>
      <c r="AT32" s="126"/>
      <c r="AU32" s="127"/>
      <c r="AV32" s="126"/>
      <c r="AW32" s="127"/>
      <c r="AX32" s="126"/>
      <c r="AY32" s="127"/>
      <c r="AZ32" s="126"/>
      <c r="BA32" s="127"/>
      <c r="BB32" s="126"/>
      <c r="BC32" s="127"/>
      <c r="BD32" s="131"/>
      <c r="BE32" s="132"/>
      <c r="BF32" s="132"/>
      <c r="BG32" s="132"/>
      <c r="BH32" s="132"/>
      <c r="BI32" s="133"/>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ht="36" customHeight="1" x14ac:dyDescent="0.2">
      <c r="A33" s="26"/>
      <c r="B33" s="277" t="s">
        <v>367</v>
      </c>
      <c r="C33" s="278"/>
      <c r="D33" s="278"/>
      <c r="E33" s="278"/>
      <c r="F33" s="278"/>
      <c r="G33" s="278"/>
      <c r="H33" s="278"/>
      <c r="I33" s="278"/>
      <c r="J33" s="278"/>
      <c r="K33" s="278"/>
      <c r="L33" s="278"/>
      <c r="M33" s="278"/>
      <c r="N33" s="278"/>
      <c r="O33" s="278"/>
      <c r="P33" s="278"/>
      <c r="Q33" s="278"/>
      <c r="R33" s="278"/>
      <c r="S33" s="278"/>
      <c r="T33" s="279"/>
      <c r="U33" s="168" t="s">
        <v>152</v>
      </c>
      <c r="V33" s="169"/>
      <c r="W33" s="170"/>
      <c r="X33" s="170"/>
      <c r="Y33" s="170"/>
      <c r="Z33" s="171"/>
      <c r="AA33" s="172">
        <v>1.7422676116194077E-2</v>
      </c>
      <c r="AB33" s="173"/>
      <c r="AC33" s="173"/>
      <c r="AD33" s="173"/>
      <c r="AE33" s="174"/>
      <c r="AF33" s="307"/>
      <c r="AG33" s="308"/>
      <c r="AH33" s="307"/>
      <c r="AI33" s="308"/>
      <c r="AJ33" s="309"/>
      <c r="AK33" s="310"/>
      <c r="AL33" s="309"/>
      <c r="AM33" s="310"/>
      <c r="AN33" s="309"/>
      <c r="AO33" s="310"/>
      <c r="AP33" s="309"/>
      <c r="AQ33" s="310"/>
      <c r="AR33" s="309"/>
      <c r="AS33" s="310"/>
      <c r="AT33" s="309"/>
      <c r="AU33" s="310"/>
      <c r="AV33" s="309"/>
      <c r="AW33" s="310"/>
      <c r="AX33" s="309">
        <v>1</v>
      </c>
      <c r="AY33" s="310"/>
      <c r="AZ33" s="309"/>
      <c r="BA33" s="310"/>
      <c r="BB33" s="309"/>
      <c r="BC33" s="311"/>
      <c r="BD33" s="282">
        <v>2157487.06</v>
      </c>
      <c r="BE33" s="283"/>
      <c r="BF33" s="283"/>
      <c r="BG33" s="283"/>
      <c r="BH33" s="283"/>
      <c r="BI33" s="284"/>
      <c r="BJ33" s="38"/>
      <c r="BK33" s="38"/>
      <c r="BL33" s="3"/>
      <c r="BM33" s="3"/>
      <c r="BN33" s="3"/>
      <c r="BO33" s="3"/>
      <c r="BP33" s="3"/>
      <c r="BQ33" s="3"/>
      <c r="BR33" s="3"/>
      <c r="BS33" s="3"/>
      <c r="BT33" s="3"/>
      <c r="BU33" s="3"/>
      <c r="BV33" s="3"/>
      <c r="BW33" s="3"/>
      <c r="BX33" s="3"/>
      <c r="BY33" s="3"/>
      <c r="BZ33" s="3"/>
      <c r="CA33" s="3"/>
      <c r="CB33" s="3"/>
      <c r="CC33" s="3"/>
      <c r="CD33" s="3"/>
      <c r="CE33" s="3"/>
      <c r="CF33" s="3"/>
      <c r="CG33" s="3"/>
    </row>
    <row r="34" spans="1:85" ht="36" customHeight="1" x14ac:dyDescent="0.2">
      <c r="A34" s="26"/>
      <c r="B34" s="222" t="s">
        <v>368</v>
      </c>
      <c r="C34" s="223"/>
      <c r="D34" s="223"/>
      <c r="E34" s="223"/>
      <c r="F34" s="223"/>
      <c r="G34" s="223"/>
      <c r="H34" s="223"/>
      <c r="I34" s="223"/>
      <c r="J34" s="223"/>
      <c r="K34" s="223"/>
      <c r="L34" s="223"/>
      <c r="M34" s="223"/>
      <c r="N34" s="223"/>
      <c r="O34" s="223"/>
      <c r="P34" s="223"/>
      <c r="Q34" s="223"/>
      <c r="R34" s="223"/>
      <c r="S34" s="223"/>
      <c r="T34" s="224"/>
      <c r="U34" s="60" t="s">
        <v>153</v>
      </c>
      <c r="V34" s="61"/>
      <c r="W34" s="61"/>
      <c r="X34" s="61"/>
      <c r="Y34" s="61"/>
      <c r="Z34" s="62"/>
      <c r="AA34" s="94">
        <v>4.6079864473203285E-4</v>
      </c>
      <c r="AB34" s="95"/>
      <c r="AC34" s="95"/>
      <c r="AD34" s="95"/>
      <c r="AE34" s="96"/>
      <c r="AF34" s="264"/>
      <c r="AG34" s="265"/>
      <c r="AH34" s="264"/>
      <c r="AI34" s="265"/>
      <c r="AJ34" s="266"/>
      <c r="AK34" s="267"/>
      <c r="AL34" s="266"/>
      <c r="AM34" s="267"/>
      <c r="AN34" s="266"/>
      <c r="AO34" s="267"/>
      <c r="AP34" s="266"/>
      <c r="AQ34" s="267"/>
      <c r="AR34" s="266"/>
      <c r="AS34" s="267"/>
      <c r="AT34" s="266"/>
      <c r="AU34" s="267"/>
      <c r="AV34" s="266"/>
      <c r="AW34" s="267"/>
      <c r="AX34" s="266">
        <v>1</v>
      </c>
      <c r="AY34" s="267"/>
      <c r="AZ34" s="266"/>
      <c r="BA34" s="267"/>
      <c r="BB34" s="266"/>
      <c r="BC34" s="268"/>
      <c r="BD34" s="231">
        <v>19551.18</v>
      </c>
      <c r="BE34" s="232"/>
      <c r="BF34" s="232"/>
      <c r="BG34" s="232"/>
      <c r="BH34" s="232"/>
      <c r="BI34" s="233"/>
      <c r="BJ34" s="38"/>
      <c r="BK34" s="38"/>
      <c r="BL34" s="3"/>
      <c r="BM34" s="3"/>
      <c r="BN34" s="3"/>
      <c r="BO34" s="3"/>
      <c r="BP34" s="3"/>
      <c r="BQ34" s="3"/>
      <c r="BR34" s="3"/>
      <c r="BS34" s="3"/>
      <c r="BT34" s="3"/>
      <c r="BU34" s="3"/>
      <c r="BV34" s="3"/>
      <c r="BW34" s="3"/>
      <c r="BX34" s="3"/>
      <c r="BY34" s="3"/>
      <c r="BZ34" s="3"/>
      <c r="CA34" s="3"/>
      <c r="CB34" s="3"/>
      <c r="CC34" s="3"/>
      <c r="CD34" s="3"/>
      <c r="CE34" s="3"/>
      <c r="CF34" s="3"/>
      <c r="CG34" s="3"/>
    </row>
    <row r="35" spans="1:85" ht="54" customHeight="1" x14ac:dyDescent="0.2">
      <c r="A35" s="26"/>
      <c r="B35" s="234" t="s">
        <v>369</v>
      </c>
      <c r="C35" s="235"/>
      <c r="D35" s="235"/>
      <c r="E35" s="235"/>
      <c r="F35" s="235"/>
      <c r="G35" s="235"/>
      <c r="H35" s="235"/>
      <c r="I35" s="235"/>
      <c r="J35" s="235"/>
      <c r="K35" s="235"/>
      <c r="L35" s="235"/>
      <c r="M35" s="235"/>
      <c r="N35" s="235"/>
      <c r="O35" s="235"/>
      <c r="P35" s="235"/>
      <c r="Q35" s="235"/>
      <c r="R35" s="235"/>
      <c r="S35" s="235"/>
      <c r="T35" s="236"/>
      <c r="U35" s="83" t="s">
        <v>154</v>
      </c>
      <c r="V35" s="84"/>
      <c r="W35" s="84"/>
      <c r="X35" s="84"/>
      <c r="Y35" s="84"/>
      <c r="Z35" s="85"/>
      <c r="AA35" s="86">
        <v>1.8151116274189447E-2</v>
      </c>
      <c r="AB35" s="87"/>
      <c r="AC35" s="87"/>
      <c r="AD35" s="87"/>
      <c r="AE35" s="88"/>
      <c r="AF35" s="237"/>
      <c r="AG35" s="238"/>
      <c r="AH35" s="237"/>
      <c r="AI35" s="238"/>
      <c r="AJ35" s="253"/>
      <c r="AK35" s="254"/>
      <c r="AL35" s="253"/>
      <c r="AM35" s="254"/>
      <c r="AN35" s="253"/>
      <c r="AO35" s="254"/>
      <c r="AP35" s="253"/>
      <c r="AQ35" s="254"/>
      <c r="AR35" s="253"/>
      <c r="AS35" s="254"/>
      <c r="AT35" s="253"/>
      <c r="AU35" s="254"/>
      <c r="AV35" s="253"/>
      <c r="AW35" s="254"/>
      <c r="AX35" s="253"/>
      <c r="AY35" s="254"/>
      <c r="AZ35" s="253"/>
      <c r="BA35" s="254"/>
      <c r="BB35" s="253">
        <v>1</v>
      </c>
      <c r="BC35" s="269"/>
      <c r="BD35" s="97">
        <v>2069136.47</v>
      </c>
      <c r="BE35" s="98"/>
      <c r="BF35" s="98"/>
      <c r="BG35" s="98"/>
      <c r="BH35" s="98"/>
      <c r="BI35" s="99"/>
      <c r="BJ35" s="38"/>
      <c r="BK35" s="38"/>
      <c r="BL35" s="3"/>
      <c r="BM35" s="3"/>
      <c r="BN35" s="3"/>
      <c r="BO35" s="3"/>
      <c r="BP35" s="3"/>
      <c r="BQ35" s="3"/>
      <c r="BR35" s="3"/>
      <c r="BS35" s="3"/>
      <c r="BT35" s="3"/>
      <c r="BU35" s="3"/>
      <c r="BV35" s="3"/>
      <c r="BW35" s="3"/>
      <c r="BX35" s="3"/>
      <c r="BY35" s="3"/>
      <c r="BZ35" s="3"/>
      <c r="CA35" s="3"/>
      <c r="CB35" s="3"/>
      <c r="CC35" s="3"/>
      <c r="CD35" s="3"/>
      <c r="CE35" s="3"/>
      <c r="CF35" s="3"/>
      <c r="CG35" s="3"/>
    </row>
    <row r="36" spans="1:85" ht="54" customHeight="1" x14ac:dyDescent="0.2">
      <c r="B36" s="222" t="s">
        <v>370</v>
      </c>
      <c r="C36" s="223"/>
      <c r="D36" s="223"/>
      <c r="E36" s="223"/>
      <c r="F36" s="223"/>
      <c r="G36" s="223"/>
      <c r="H36" s="223"/>
      <c r="I36" s="223"/>
      <c r="J36" s="223"/>
      <c r="K36" s="223"/>
      <c r="L36" s="223"/>
      <c r="M36" s="223"/>
      <c r="N36" s="223"/>
      <c r="O36" s="223"/>
      <c r="P36" s="223"/>
      <c r="Q36" s="223"/>
      <c r="R36" s="223"/>
      <c r="S36" s="223"/>
      <c r="T36" s="224"/>
      <c r="U36" s="60" t="s">
        <v>155</v>
      </c>
      <c r="V36" s="61"/>
      <c r="W36" s="61"/>
      <c r="X36" s="61"/>
      <c r="Y36" s="61"/>
      <c r="Z36" s="62"/>
      <c r="AA36" s="94">
        <v>4.8208798164668871E-4</v>
      </c>
      <c r="AB36" s="95"/>
      <c r="AC36" s="95"/>
      <c r="AD36" s="95"/>
      <c r="AE36" s="96"/>
      <c r="AF36" s="225"/>
      <c r="AG36" s="226"/>
      <c r="AH36" s="225"/>
      <c r="AI36" s="226"/>
      <c r="AJ36" s="216"/>
      <c r="AK36" s="217"/>
      <c r="AL36" s="216"/>
      <c r="AM36" s="217"/>
      <c r="AN36" s="216"/>
      <c r="AO36" s="217"/>
      <c r="AP36" s="216"/>
      <c r="AQ36" s="217"/>
      <c r="AR36" s="216"/>
      <c r="AS36" s="217"/>
      <c r="AT36" s="216"/>
      <c r="AU36" s="217"/>
      <c r="AV36" s="216"/>
      <c r="AW36" s="217"/>
      <c r="AX36" s="216"/>
      <c r="AY36" s="217"/>
      <c r="AZ36" s="216"/>
      <c r="BA36" s="217"/>
      <c r="BB36" s="216">
        <v>1</v>
      </c>
      <c r="BC36" s="227"/>
      <c r="BD36" s="231">
        <v>55592.65</v>
      </c>
      <c r="BE36" s="232"/>
      <c r="BF36" s="232"/>
      <c r="BG36" s="232"/>
      <c r="BH36" s="232"/>
      <c r="BI36" s="233"/>
      <c r="BJ36" s="38"/>
      <c r="BK36" s="38"/>
    </row>
    <row r="37" spans="1:85" ht="18" customHeight="1" x14ac:dyDescent="0.2">
      <c r="B37" s="234" t="s">
        <v>371</v>
      </c>
      <c r="C37" s="235"/>
      <c r="D37" s="235"/>
      <c r="E37" s="235"/>
      <c r="F37" s="235"/>
      <c r="G37" s="235"/>
      <c r="H37" s="235"/>
      <c r="I37" s="235"/>
      <c r="J37" s="235"/>
      <c r="K37" s="235"/>
      <c r="L37" s="235"/>
      <c r="M37" s="235"/>
      <c r="N37" s="235"/>
      <c r="O37" s="235"/>
      <c r="P37" s="235"/>
      <c r="Q37" s="235"/>
      <c r="R37" s="235"/>
      <c r="S37" s="235"/>
      <c r="T37" s="236"/>
      <c r="U37" s="83" t="s">
        <v>156</v>
      </c>
      <c r="V37" s="84"/>
      <c r="W37" s="84"/>
      <c r="X37" s="84"/>
      <c r="Y37" s="84"/>
      <c r="Z37" s="85"/>
      <c r="AA37" s="86">
        <v>3.1786538716872495E-2</v>
      </c>
      <c r="AB37" s="87"/>
      <c r="AC37" s="87"/>
      <c r="AD37" s="87"/>
      <c r="AE37" s="88"/>
      <c r="AF37" s="237">
        <v>1</v>
      </c>
      <c r="AG37" s="238"/>
      <c r="AH37" s="237">
        <v>1</v>
      </c>
      <c r="AI37" s="238"/>
      <c r="AJ37" s="253">
        <v>1</v>
      </c>
      <c r="AK37" s="254"/>
      <c r="AL37" s="253">
        <v>1</v>
      </c>
      <c r="AM37" s="254"/>
      <c r="AN37" s="253">
        <v>1</v>
      </c>
      <c r="AO37" s="254"/>
      <c r="AP37" s="253">
        <v>1</v>
      </c>
      <c r="AQ37" s="254"/>
      <c r="AR37" s="253">
        <v>1</v>
      </c>
      <c r="AS37" s="254"/>
      <c r="AT37" s="253">
        <v>1</v>
      </c>
      <c r="AU37" s="254"/>
      <c r="AV37" s="253">
        <v>1</v>
      </c>
      <c r="AW37" s="254"/>
      <c r="AX37" s="253">
        <v>1</v>
      </c>
      <c r="AY37" s="254"/>
      <c r="AZ37" s="253">
        <v>1</v>
      </c>
      <c r="BA37" s="254"/>
      <c r="BB37" s="253">
        <v>1</v>
      </c>
      <c r="BC37" s="269"/>
      <c r="BD37" s="97">
        <v>4270814.12</v>
      </c>
      <c r="BE37" s="98"/>
      <c r="BF37" s="98"/>
      <c r="BG37" s="98"/>
      <c r="BH37" s="98"/>
      <c r="BI37" s="99"/>
      <c r="BJ37" s="38"/>
      <c r="BK37" s="38"/>
    </row>
    <row r="38" spans="1:85" ht="36" customHeight="1" x14ac:dyDescent="0.2">
      <c r="B38" s="222" t="s">
        <v>372</v>
      </c>
      <c r="C38" s="223"/>
      <c r="D38" s="223"/>
      <c r="E38" s="223"/>
      <c r="F38" s="223"/>
      <c r="G38" s="223"/>
      <c r="H38" s="223"/>
      <c r="I38" s="223"/>
      <c r="J38" s="223"/>
      <c r="K38" s="223"/>
      <c r="L38" s="223"/>
      <c r="M38" s="223"/>
      <c r="N38" s="223"/>
      <c r="O38" s="223"/>
      <c r="P38" s="223"/>
      <c r="Q38" s="223"/>
      <c r="R38" s="223"/>
      <c r="S38" s="223"/>
      <c r="T38" s="224"/>
      <c r="U38" s="60" t="s">
        <v>157</v>
      </c>
      <c r="V38" s="61"/>
      <c r="W38" s="61"/>
      <c r="X38" s="61"/>
      <c r="Y38" s="61"/>
      <c r="Z38" s="62"/>
      <c r="AA38" s="94">
        <v>8.2468878052102072E-3</v>
      </c>
      <c r="AB38" s="95"/>
      <c r="AC38" s="95"/>
      <c r="AD38" s="95"/>
      <c r="AE38" s="96"/>
      <c r="AF38" s="225"/>
      <c r="AG38" s="226"/>
      <c r="AH38" s="225">
        <v>2</v>
      </c>
      <c r="AI38" s="226"/>
      <c r="AJ38" s="216"/>
      <c r="AK38" s="217"/>
      <c r="AL38" s="216">
        <v>2</v>
      </c>
      <c r="AM38" s="217"/>
      <c r="AN38" s="216"/>
      <c r="AO38" s="217"/>
      <c r="AP38" s="216">
        <v>2</v>
      </c>
      <c r="AQ38" s="217"/>
      <c r="AR38" s="216"/>
      <c r="AS38" s="217"/>
      <c r="AT38" s="216">
        <v>2</v>
      </c>
      <c r="AU38" s="217"/>
      <c r="AV38" s="216"/>
      <c r="AW38" s="217"/>
      <c r="AX38" s="216">
        <v>2</v>
      </c>
      <c r="AY38" s="217"/>
      <c r="AZ38" s="216"/>
      <c r="BA38" s="217"/>
      <c r="BB38" s="216">
        <v>2</v>
      </c>
      <c r="BC38" s="227"/>
      <c r="BD38" s="231">
        <v>1037474.12</v>
      </c>
      <c r="BE38" s="232"/>
      <c r="BF38" s="232"/>
      <c r="BG38" s="232"/>
      <c r="BH38" s="232"/>
      <c r="BI38" s="233"/>
      <c r="BJ38" s="38"/>
      <c r="BK38" s="38"/>
    </row>
    <row r="39" spans="1:85" ht="54" customHeight="1" x14ac:dyDescent="0.2">
      <c r="B39" s="234" t="s">
        <v>373</v>
      </c>
      <c r="C39" s="235"/>
      <c r="D39" s="235"/>
      <c r="E39" s="235"/>
      <c r="F39" s="235"/>
      <c r="G39" s="235"/>
      <c r="H39" s="235"/>
      <c r="I39" s="235"/>
      <c r="J39" s="235"/>
      <c r="K39" s="235"/>
      <c r="L39" s="235"/>
      <c r="M39" s="235"/>
      <c r="N39" s="235"/>
      <c r="O39" s="235"/>
      <c r="P39" s="235"/>
      <c r="Q39" s="235"/>
      <c r="R39" s="235"/>
      <c r="S39" s="235"/>
      <c r="T39" s="236"/>
      <c r="U39" s="83" t="s">
        <v>158</v>
      </c>
      <c r="V39" s="84"/>
      <c r="W39" s="84"/>
      <c r="X39" s="84"/>
      <c r="Y39" s="84"/>
      <c r="Z39" s="85"/>
      <c r="AA39" s="86">
        <v>6.4537770871477265E-3</v>
      </c>
      <c r="AB39" s="87"/>
      <c r="AC39" s="87"/>
      <c r="AD39" s="87"/>
      <c r="AE39" s="88"/>
      <c r="AF39" s="237">
        <v>1</v>
      </c>
      <c r="AG39" s="238"/>
      <c r="AH39" s="237"/>
      <c r="AI39" s="238"/>
      <c r="AJ39" s="253"/>
      <c r="AK39" s="254"/>
      <c r="AL39" s="253"/>
      <c r="AM39" s="254"/>
      <c r="AN39" s="253"/>
      <c r="AO39" s="254"/>
      <c r="AP39" s="253">
        <v>1</v>
      </c>
      <c r="AQ39" s="254"/>
      <c r="AR39" s="253"/>
      <c r="AS39" s="254"/>
      <c r="AT39" s="253"/>
      <c r="AU39" s="254"/>
      <c r="AV39" s="253"/>
      <c r="AW39" s="254"/>
      <c r="AX39" s="253"/>
      <c r="AY39" s="254"/>
      <c r="AZ39" s="253"/>
      <c r="BA39" s="254"/>
      <c r="BB39" s="253">
        <v>1</v>
      </c>
      <c r="BC39" s="269"/>
      <c r="BD39" s="97">
        <v>866703.53</v>
      </c>
      <c r="BE39" s="98"/>
      <c r="BF39" s="98"/>
      <c r="BG39" s="98"/>
      <c r="BH39" s="98"/>
      <c r="BI39" s="99"/>
      <c r="BJ39" s="38"/>
      <c r="BK39" s="38"/>
    </row>
    <row r="40" spans="1:85" ht="18" customHeight="1" x14ac:dyDescent="0.2">
      <c r="B40" s="222" t="s">
        <v>403</v>
      </c>
      <c r="C40" s="223"/>
      <c r="D40" s="223"/>
      <c r="E40" s="223"/>
      <c r="F40" s="223"/>
      <c r="G40" s="223"/>
      <c r="H40" s="223"/>
      <c r="I40" s="223"/>
      <c r="J40" s="223"/>
      <c r="K40" s="223"/>
      <c r="L40" s="223"/>
      <c r="M40" s="223"/>
      <c r="N40" s="223"/>
      <c r="O40" s="223"/>
      <c r="P40" s="223"/>
      <c r="Q40" s="223"/>
      <c r="R40" s="223"/>
      <c r="S40" s="223"/>
      <c r="T40" s="224"/>
      <c r="U40" s="60" t="s">
        <v>347</v>
      </c>
      <c r="V40" s="61"/>
      <c r="W40" s="61"/>
      <c r="X40" s="61"/>
      <c r="Y40" s="61"/>
      <c r="Z40" s="62"/>
      <c r="AA40" s="94">
        <v>0.37189282847708799</v>
      </c>
      <c r="AB40" s="95"/>
      <c r="AC40" s="95"/>
      <c r="AD40" s="95"/>
      <c r="AE40" s="96"/>
      <c r="AF40" s="435">
        <v>1</v>
      </c>
      <c r="AG40" s="436"/>
      <c r="AH40" s="435">
        <v>1</v>
      </c>
      <c r="AI40" s="436"/>
      <c r="AJ40" s="435">
        <v>1</v>
      </c>
      <c r="AK40" s="436"/>
      <c r="AL40" s="435">
        <v>1</v>
      </c>
      <c r="AM40" s="436"/>
      <c r="AN40" s="435">
        <v>1</v>
      </c>
      <c r="AO40" s="436"/>
      <c r="AP40" s="435">
        <v>1</v>
      </c>
      <c r="AQ40" s="436"/>
      <c r="AR40" s="435">
        <v>1</v>
      </c>
      <c r="AS40" s="436"/>
      <c r="AT40" s="435">
        <v>1</v>
      </c>
      <c r="AU40" s="436"/>
      <c r="AV40" s="435">
        <v>1</v>
      </c>
      <c r="AW40" s="436"/>
      <c r="AX40" s="435">
        <v>1</v>
      </c>
      <c r="AY40" s="436"/>
      <c r="AZ40" s="435">
        <v>1</v>
      </c>
      <c r="BA40" s="436"/>
      <c r="BB40" s="435">
        <v>1</v>
      </c>
      <c r="BC40" s="437"/>
      <c r="BD40" s="231">
        <v>24892447.34</v>
      </c>
      <c r="BE40" s="232"/>
      <c r="BF40" s="232"/>
      <c r="BG40" s="232"/>
      <c r="BH40" s="232"/>
      <c r="BI40" s="233"/>
      <c r="BJ40" s="38"/>
      <c r="BK40" s="38"/>
    </row>
    <row r="41" spans="1:85" ht="36.75" customHeight="1" x14ac:dyDescent="0.2">
      <c r="B41" s="234" t="s">
        <v>400</v>
      </c>
      <c r="C41" s="235"/>
      <c r="D41" s="235"/>
      <c r="E41" s="235"/>
      <c r="F41" s="235"/>
      <c r="G41" s="235"/>
      <c r="H41" s="235"/>
      <c r="I41" s="235"/>
      <c r="J41" s="235"/>
      <c r="K41" s="235"/>
      <c r="L41" s="235"/>
      <c r="M41" s="235"/>
      <c r="N41" s="235"/>
      <c r="O41" s="235"/>
      <c r="P41" s="235"/>
      <c r="Q41" s="235"/>
      <c r="R41" s="235"/>
      <c r="S41" s="235"/>
      <c r="T41" s="236"/>
      <c r="U41" s="83" t="s">
        <v>348</v>
      </c>
      <c r="V41" s="84"/>
      <c r="W41" s="84"/>
      <c r="X41" s="84"/>
      <c r="Y41" s="84"/>
      <c r="Z41" s="85"/>
      <c r="AA41" s="86">
        <v>2.5955522675768637E-2</v>
      </c>
      <c r="AB41" s="87"/>
      <c r="AC41" s="87"/>
      <c r="AD41" s="87"/>
      <c r="AE41" s="88"/>
      <c r="AF41" s="237">
        <v>1</v>
      </c>
      <c r="AG41" s="238"/>
      <c r="AH41" s="237">
        <v>1</v>
      </c>
      <c r="AI41" s="238"/>
      <c r="AJ41" s="253">
        <v>1</v>
      </c>
      <c r="AK41" s="254"/>
      <c r="AL41" s="253">
        <v>1</v>
      </c>
      <c r="AM41" s="254"/>
      <c r="AN41" s="253">
        <v>1</v>
      </c>
      <c r="AO41" s="254"/>
      <c r="AP41" s="253">
        <v>1</v>
      </c>
      <c r="AQ41" s="254"/>
      <c r="AR41" s="253">
        <v>1</v>
      </c>
      <c r="AS41" s="254"/>
      <c r="AT41" s="253">
        <v>1</v>
      </c>
      <c r="AU41" s="254"/>
      <c r="AV41" s="253">
        <v>1</v>
      </c>
      <c r="AW41" s="254"/>
      <c r="AX41" s="253">
        <v>1</v>
      </c>
      <c r="AY41" s="254"/>
      <c r="AZ41" s="253">
        <v>1</v>
      </c>
      <c r="BA41" s="254"/>
      <c r="BB41" s="253">
        <v>1</v>
      </c>
      <c r="BC41" s="269"/>
      <c r="BD41" s="97">
        <v>2593440</v>
      </c>
      <c r="BE41" s="98"/>
      <c r="BF41" s="98"/>
      <c r="BG41" s="98"/>
      <c r="BH41" s="98"/>
      <c r="BI41" s="99"/>
      <c r="BJ41" s="38"/>
      <c r="BK41" s="38"/>
    </row>
    <row r="42" spans="1:85" ht="36.75" customHeight="1" x14ac:dyDescent="0.2">
      <c r="B42" s="222" t="s">
        <v>401</v>
      </c>
      <c r="C42" s="223"/>
      <c r="D42" s="223"/>
      <c r="E42" s="223"/>
      <c r="F42" s="223"/>
      <c r="G42" s="223"/>
      <c r="H42" s="223"/>
      <c r="I42" s="223"/>
      <c r="J42" s="223"/>
      <c r="K42" s="223"/>
      <c r="L42" s="223"/>
      <c r="M42" s="223"/>
      <c r="N42" s="223"/>
      <c r="O42" s="223"/>
      <c r="P42" s="223"/>
      <c r="Q42" s="223"/>
      <c r="R42" s="223"/>
      <c r="S42" s="223"/>
      <c r="T42" s="224"/>
      <c r="U42" s="60" t="s">
        <v>349</v>
      </c>
      <c r="V42" s="61"/>
      <c r="W42" s="61"/>
      <c r="X42" s="61"/>
      <c r="Y42" s="61"/>
      <c r="Z42" s="62"/>
      <c r="AA42" s="94">
        <v>1.8105144826331854E-3</v>
      </c>
      <c r="AB42" s="95"/>
      <c r="AC42" s="95"/>
      <c r="AD42" s="95"/>
      <c r="AE42" s="96"/>
      <c r="AF42" s="225"/>
      <c r="AG42" s="226"/>
      <c r="AH42" s="225">
        <v>1</v>
      </c>
      <c r="AI42" s="226"/>
      <c r="AJ42" s="216"/>
      <c r="AK42" s="217"/>
      <c r="AL42" s="216">
        <v>1</v>
      </c>
      <c r="AM42" s="217"/>
      <c r="AN42" s="216"/>
      <c r="AO42" s="217"/>
      <c r="AP42" s="216">
        <v>1</v>
      </c>
      <c r="AQ42" s="217"/>
      <c r="AR42" s="216"/>
      <c r="AS42" s="217"/>
      <c r="AT42" s="216">
        <v>1</v>
      </c>
      <c r="AU42" s="217"/>
      <c r="AV42" s="216"/>
      <c r="AW42" s="217"/>
      <c r="AX42" s="216">
        <v>1</v>
      </c>
      <c r="AY42" s="217"/>
      <c r="AZ42" s="216"/>
      <c r="BA42" s="217"/>
      <c r="BB42" s="216">
        <v>1</v>
      </c>
      <c r="BC42" s="227"/>
      <c r="BD42" s="231">
        <v>283418.82</v>
      </c>
      <c r="BE42" s="232"/>
      <c r="BF42" s="232"/>
      <c r="BG42" s="232"/>
      <c r="BH42" s="232"/>
      <c r="BI42" s="233"/>
      <c r="BJ42" s="38"/>
      <c r="BK42" s="38"/>
    </row>
    <row r="43" spans="1:85" ht="36.75" customHeight="1" x14ac:dyDescent="0.2">
      <c r="B43" s="234" t="s">
        <v>380</v>
      </c>
      <c r="C43" s="235"/>
      <c r="D43" s="235"/>
      <c r="E43" s="235"/>
      <c r="F43" s="235"/>
      <c r="G43" s="235"/>
      <c r="H43" s="235"/>
      <c r="I43" s="235"/>
      <c r="J43" s="235"/>
      <c r="K43" s="235"/>
      <c r="L43" s="235"/>
      <c r="M43" s="235"/>
      <c r="N43" s="235"/>
      <c r="O43" s="235"/>
      <c r="P43" s="235"/>
      <c r="Q43" s="235"/>
      <c r="R43" s="235"/>
      <c r="S43" s="235"/>
      <c r="T43" s="236"/>
      <c r="U43" s="83" t="s">
        <v>350</v>
      </c>
      <c r="V43" s="84"/>
      <c r="W43" s="84"/>
      <c r="X43" s="84"/>
      <c r="Y43" s="84"/>
      <c r="Z43" s="85"/>
      <c r="AA43" s="86">
        <v>2.2569446986736227E-2</v>
      </c>
      <c r="AB43" s="87"/>
      <c r="AC43" s="87"/>
      <c r="AD43" s="87"/>
      <c r="AE43" s="88"/>
      <c r="AF43" s="420">
        <v>1</v>
      </c>
      <c r="AG43" s="421"/>
      <c r="AH43" s="420">
        <v>1</v>
      </c>
      <c r="AI43" s="421"/>
      <c r="AJ43" s="420">
        <v>1</v>
      </c>
      <c r="AK43" s="421"/>
      <c r="AL43" s="420">
        <v>1</v>
      </c>
      <c r="AM43" s="421"/>
      <c r="AN43" s="420">
        <v>1</v>
      </c>
      <c r="AO43" s="421"/>
      <c r="AP43" s="420">
        <v>1</v>
      </c>
      <c r="AQ43" s="421"/>
      <c r="AR43" s="420">
        <v>1</v>
      </c>
      <c r="AS43" s="421"/>
      <c r="AT43" s="420">
        <v>1</v>
      </c>
      <c r="AU43" s="421"/>
      <c r="AV43" s="420">
        <v>1</v>
      </c>
      <c r="AW43" s="421"/>
      <c r="AX43" s="420">
        <v>1</v>
      </c>
      <c r="AY43" s="421"/>
      <c r="AZ43" s="420">
        <v>1</v>
      </c>
      <c r="BA43" s="421"/>
      <c r="BB43" s="420">
        <v>1</v>
      </c>
      <c r="BC43" s="422"/>
      <c r="BD43" s="97">
        <v>3957907.13</v>
      </c>
      <c r="BE43" s="98"/>
      <c r="BF43" s="98"/>
      <c r="BG43" s="98"/>
      <c r="BH43" s="98"/>
      <c r="BI43" s="99"/>
      <c r="BJ43" s="38"/>
      <c r="BK43" s="38"/>
    </row>
    <row r="44" spans="1:85" ht="36.75" customHeight="1" x14ac:dyDescent="0.2">
      <c r="B44" s="222" t="s">
        <v>381</v>
      </c>
      <c r="C44" s="223"/>
      <c r="D44" s="223"/>
      <c r="E44" s="223"/>
      <c r="F44" s="223"/>
      <c r="G44" s="223"/>
      <c r="H44" s="223"/>
      <c r="I44" s="223"/>
      <c r="J44" s="223"/>
      <c r="K44" s="223"/>
      <c r="L44" s="223"/>
      <c r="M44" s="223"/>
      <c r="N44" s="223"/>
      <c r="O44" s="223"/>
      <c r="P44" s="223"/>
      <c r="Q44" s="223"/>
      <c r="R44" s="223"/>
      <c r="S44" s="223"/>
      <c r="T44" s="224"/>
      <c r="U44" s="60" t="s">
        <v>351</v>
      </c>
      <c r="V44" s="61"/>
      <c r="W44" s="61"/>
      <c r="X44" s="61"/>
      <c r="Y44" s="61"/>
      <c r="Z44" s="62"/>
      <c r="AA44" s="94">
        <v>2.4931716039930111E-2</v>
      </c>
      <c r="AB44" s="95"/>
      <c r="AC44" s="95"/>
      <c r="AD44" s="95"/>
      <c r="AE44" s="96"/>
      <c r="AF44" s="435">
        <v>1</v>
      </c>
      <c r="AG44" s="436"/>
      <c r="AH44" s="435">
        <v>1</v>
      </c>
      <c r="AI44" s="436"/>
      <c r="AJ44" s="435">
        <v>1</v>
      </c>
      <c r="AK44" s="436"/>
      <c r="AL44" s="435">
        <v>1</v>
      </c>
      <c r="AM44" s="436"/>
      <c r="AN44" s="435">
        <v>1</v>
      </c>
      <c r="AO44" s="436"/>
      <c r="AP44" s="435">
        <v>1</v>
      </c>
      <c r="AQ44" s="436"/>
      <c r="AR44" s="435">
        <v>1</v>
      </c>
      <c r="AS44" s="436"/>
      <c r="AT44" s="435">
        <v>1</v>
      </c>
      <c r="AU44" s="436"/>
      <c r="AV44" s="435">
        <v>1</v>
      </c>
      <c r="AW44" s="436"/>
      <c r="AX44" s="435">
        <v>1</v>
      </c>
      <c r="AY44" s="436"/>
      <c r="AZ44" s="435">
        <v>1</v>
      </c>
      <c r="BA44" s="436"/>
      <c r="BB44" s="435">
        <v>1</v>
      </c>
      <c r="BC44" s="437"/>
      <c r="BD44" s="231">
        <v>3356216.47</v>
      </c>
      <c r="BE44" s="232"/>
      <c r="BF44" s="232"/>
      <c r="BG44" s="232"/>
      <c r="BH44" s="232"/>
      <c r="BI44" s="233"/>
      <c r="BJ44" s="38"/>
      <c r="BK44" s="38"/>
    </row>
    <row r="45" spans="1:85" ht="36.75" customHeight="1" x14ac:dyDescent="0.2">
      <c r="B45" s="234" t="s">
        <v>382</v>
      </c>
      <c r="C45" s="235"/>
      <c r="D45" s="235"/>
      <c r="E45" s="235"/>
      <c r="F45" s="235"/>
      <c r="G45" s="235"/>
      <c r="H45" s="235"/>
      <c r="I45" s="235"/>
      <c r="J45" s="235"/>
      <c r="K45" s="235"/>
      <c r="L45" s="235"/>
      <c r="M45" s="235"/>
      <c r="N45" s="235"/>
      <c r="O45" s="235"/>
      <c r="P45" s="235"/>
      <c r="Q45" s="235"/>
      <c r="R45" s="235"/>
      <c r="S45" s="235"/>
      <c r="T45" s="236"/>
      <c r="U45" s="83" t="s">
        <v>352</v>
      </c>
      <c r="V45" s="84"/>
      <c r="W45" s="84"/>
      <c r="X45" s="84"/>
      <c r="Y45" s="84"/>
      <c r="Z45" s="85"/>
      <c r="AA45" s="86">
        <v>4.726438034347219E-3</v>
      </c>
      <c r="AB45" s="87"/>
      <c r="AC45" s="87"/>
      <c r="AD45" s="87"/>
      <c r="AE45" s="88"/>
      <c r="AF45" s="420">
        <v>1</v>
      </c>
      <c r="AG45" s="421"/>
      <c r="AH45" s="420">
        <v>1</v>
      </c>
      <c r="AI45" s="421"/>
      <c r="AJ45" s="420">
        <v>1</v>
      </c>
      <c r="AK45" s="421"/>
      <c r="AL45" s="420">
        <v>1</v>
      </c>
      <c r="AM45" s="421"/>
      <c r="AN45" s="420">
        <v>1</v>
      </c>
      <c r="AO45" s="421"/>
      <c r="AP45" s="420">
        <v>1</v>
      </c>
      <c r="AQ45" s="421"/>
      <c r="AR45" s="420">
        <v>1</v>
      </c>
      <c r="AS45" s="421"/>
      <c r="AT45" s="420">
        <v>1</v>
      </c>
      <c r="AU45" s="421"/>
      <c r="AV45" s="420">
        <v>1</v>
      </c>
      <c r="AW45" s="421"/>
      <c r="AX45" s="420">
        <v>1</v>
      </c>
      <c r="AY45" s="421"/>
      <c r="AZ45" s="420">
        <v>1</v>
      </c>
      <c r="BA45" s="421"/>
      <c r="BB45" s="420">
        <v>1</v>
      </c>
      <c r="BC45" s="422"/>
      <c r="BD45" s="97">
        <v>635647.06000000006</v>
      </c>
      <c r="BE45" s="98"/>
      <c r="BF45" s="98"/>
      <c r="BG45" s="98"/>
      <c r="BH45" s="98"/>
      <c r="BI45" s="99"/>
      <c r="BJ45" s="38"/>
      <c r="BK45" s="38"/>
    </row>
    <row r="46" spans="1:85" ht="36.75" customHeight="1" x14ac:dyDescent="0.2">
      <c r="B46" s="222" t="s">
        <v>383</v>
      </c>
      <c r="C46" s="223"/>
      <c r="D46" s="223"/>
      <c r="E46" s="223"/>
      <c r="F46" s="223"/>
      <c r="G46" s="223"/>
      <c r="H46" s="223"/>
      <c r="I46" s="223"/>
      <c r="J46" s="223"/>
      <c r="K46" s="223"/>
      <c r="L46" s="223"/>
      <c r="M46" s="223"/>
      <c r="N46" s="223"/>
      <c r="O46" s="223"/>
      <c r="P46" s="223"/>
      <c r="Q46" s="223"/>
      <c r="R46" s="223"/>
      <c r="S46" s="223"/>
      <c r="T46" s="224"/>
      <c r="U46" s="60" t="s">
        <v>353</v>
      </c>
      <c r="V46" s="61"/>
      <c r="W46" s="61"/>
      <c r="X46" s="61"/>
      <c r="Y46" s="61"/>
      <c r="Z46" s="62"/>
      <c r="AA46" s="94">
        <v>3.6736352196562461E-3</v>
      </c>
      <c r="AB46" s="95"/>
      <c r="AC46" s="95"/>
      <c r="AD46" s="95"/>
      <c r="AE46" s="96"/>
      <c r="AF46" s="435">
        <v>1</v>
      </c>
      <c r="AG46" s="436"/>
      <c r="AH46" s="435">
        <v>1</v>
      </c>
      <c r="AI46" s="436"/>
      <c r="AJ46" s="435">
        <v>1</v>
      </c>
      <c r="AK46" s="436"/>
      <c r="AL46" s="435">
        <v>1</v>
      </c>
      <c r="AM46" s="436"/>
      <c r="AN46" s="435">
        <v>1</v>
      </c>
      <c r="AO46" s="436"/>
      <c r="AP46" s="435">
        <v>1</v>
      </c>
      <c r="AQ46" s="436"/>
      <c r="AR46" s="435">
        <v>1</v>
      </c>
      <c r="AS46" s="436"/>
      <c r="AT46" s="435">
        <v>1</v>
      </c>
      <c r="AU46" s="436"/>
      <c r="AV46" s="435">
        <v>1</v>
      </c>
      <c r="AW46" s="436"/>
      <c r="AX46" s="435">
        <v>1</v>
      </c>
      <c r="AY46" s="436"/>
      <c r="AZ46" s="435">
        <v>1</v>
      </c>
      <c r="BA46" s="436"/>
      <c r="BB46" s="435">
        <v>1</v>
      </c>
      <c r="BC46" s="437"/>
      <c r="BD46" s="231">
        <v>419527.06</v>
      </c>
      <c r="BE46" s="232"/>
      <c r="BF46" s="232"/>
      <c r="BG46" s="232"/>
      <c r="BH46" s="232"/>
      <c r="BI46" s="233"/>
      <c r="BJ46" s="38"/>
      <c r="BK46" s="38"/>
    </row>
    <row r="47" spans="1:85" ht="36.75" customHeight="1" x14ac:dyDescent="0.2">
      <c r="B47" s="234" t="s">
        <v>384</v>
      </c>
      <c r="C47" s="235"/>
      <c r="D47" s="235"/>
      <c r="E47" s="235"/>
      <c r="F47" s="235"/>
      <c r="G47" s="235"/>
      <c r="H47" s="235"/>
      <c r="I47" s="235"/>
      <c r="J47" s="235"/>
      <c r="K47" s="235"/>
      <c r="L47" s="235"/>
      <c r="M47" s="235"/>
      <c r="N47" s="235"/>
      <c r="O47" s="235"/>
      <c r="P47" s="235"/>
      <c r="Q47" s="235"/>
      <c r="R47" s="235"/>
      <c r="S47" s="235"/>
      <c r="T47" s="236"/>
      <c r="U47" s="83" t="s">
        <v>354</v>
      </c>
      <c r="V47" s="84"/>
      <c r="W47" s="84"/>
      <c r="X47" s="84"/>
      <c r="Y47" s="84"/>
      <c r="Z47" s="85"/>
      <c r="AA47" s="86">
        <v>6.8091925208051754E-2</v>
      </c>
      <c r="AB47" s="87"/>
      <c r="AC47" s="87"/>
      <c r="AD47" s="87"/>
      <c r="AE47" s="88"/>
      <c r="AF47" s="237">
        <v>4</v>
      </c>
      <c r="AG47" s="238"/>
      <c r="AH47" s="237"/>
      <c r="AI47" s="238"/>
      <c r="AJ47" s="253"/>
      <c r="AK47" s="254"/>
      <c r="AL47" s="253">
        <v>4</v>
      </c>
      <c r="AM47" s="254"/>
      <c r="AN47" s="253"/>
      <c r="AO47" s="254"/>
      <c r="AP47" s="253"/>
      <c r="AQ47" s="254"/>
      <c r="AR47" s="253">
        <v>4</v>
      </c>
      <c r="AS47" s="254"/>
      <c r="AT47" s="253"/>
      <c r="AU47" s="254"/>
      <c r="AV47" s="253"/>
      <c r="AW47" s="254"/>
      <c r="AX47" s="253">
        <v>4</v>
      </c>
      <c r="AY47" s="254"/>
      <c r="AZ47" s="253"/>
      <c r="BA47" s="254"/>
      <c r="BB47" s="253"/>
      <c r="BC47" s="269"/>
      <c r="BD47" s="97">
        <v>8527190.5899999999</v>
      </c>
      <c r="BE47" s="98"/>
      <c r="BF47" s="98"/>
      <c r="BG47" s="98"/>
      <c r="BH47" s="98"/>
      <c r="BI47" s="99"/>
      <c r="BJ47" s="38"/>
      <c r="BK47" s="38"/>
    </row>
    <row r="48" spans="1:85" ht="17.25" customHeight="1" x14ac:dyDescent="0.2">
      <c r="B48" s="222" t="s">
        <v>385</v>
      </c>
      <c r="C48" s="223"/>
      <c r="D48" s="223"/>
      <c r="E48" s="223"/>
      <c r="F48" s="223"/>
      <c r="G48" s="223"/>
      <c r="H48" s="223"/>
      <c r="I48" s="223"/>
      <c r="J48" s="223"/>
      <c r="K48" s="223"/>
      <c r="L48" s="223"/>
      <c r="M48" s="223"/>
      <c r="N48" s="223"/>
      <c r="O48" s="223"/>
      <c r="P48" s="223"/>
      <c r="Q48" s="223"/>
      <c r="R48" s="223"/>
      <c r="S48" s="223"/>
      <c r="T48" s="224"/>
      <c r="U48" s="60" t="s">
        <v>355</v>
      </c>
      <c r="V48" s="61"/>
      <c r="W48" s="61"/>
      <c r="X48" s="61"/>
      <c r="Y48" s="61"/>
      <c r="Z48" s="62"/>
      <c r="AA48" s="94">
        <v>3.3854718879328424E-3</v>
      </c>
      <c r="AB48" s="95"/>
      <c r="AC48" s="95"/>
      <c r="AD48" s="95"/>
      <c r="AE48" s="96"/>
      <c r="AF48" s="264"/>
      <c r="AG48" s="265"/>
      <c r="AH48" s="264">
        <v>1</v>
      </c>
      <c r="AI48" s="265"/>
      <c r="AJ48" s="266"/>
      <c r="AK48" s="267"/>
      <c r="AL48" s="266">
        <v>1</v>
      </c>
      <c r="AM48" s="267"/>
      <c r="AN48" s="266"/>
      <c r="AO48" s="267"/>
      <c r="AP48" s="266">
        <v>1</v>
      </c>
      <c r="AQ48" s="267"/>
      <c r="AR48" s="266"/>
      <c r="AS48" s="267"/>
      <c r="AT48" s="266">
        <v>1</v>
      </c>
      <c r="AU48" s="267"/>
      <c r="AV48" s="266"/>
      <c r="AW48" s="267"/>
      <c r="AX48" s="266">
        <v>1</v>
      </c>
      <c r="AY48" s="267"/>
      <c r="AZ48" s="266"/>
      <c r="BA48" s="267"/>
      <c r="BB48" s="266">
        <v>1</v>
      </c>
      <c r="BC48" s="268"/>
      <c r="BD48" s="231">
        <v>553263.53</v>
      </c>
      <c r="BE48" s="232"/>
      <c r="BF48" s="232"/>
      <c r="BG48" s="232"/>
      <c r="BH48" s="232"/>
      <c r="BI48" s="233"/>
      <c r="BJ48" s="38"/>
      <c r="BK48" s="38"/>
    </row>
    <row r="49" spans="2:63" ht="33" customHeight="1" x14ac:dyDescent="0.2">
      <c r="B49" s="234" t="s">
        <v>404</v>
      </c>
      <c r="C49" s="235"/>
      <c r="D49" s="235"/>
      <c r="E49" s="235"/>
      <c r="F49" s="235"/>
      <c r="G49" s="235"/>
      <c r="H49" s="235"/>
      <c r="I49" s="235"/>
      <c r="J49" s="235"/>
      <c r="K49" s="235"/>
      <c r="L49" s="235"/>
      <c r="M49" s="235"/>
      <c r="N49" s="235"/>
      <c r="O49" s="235"/>
      <c r="P49" s="235"/>
      <c r="Q49" s="235"/>
      <c r="R49" s="235"/>
      <c r="S49" s="235"/>
      <c r="T49" s="236"/>
      <c r="U49" s="83" t="s">
        <v>356</v>
      </c>
      <c r="V49" s="84"/>
      <c r="W49" s="84"/>
      <c r="X49" s="84"/>
      <c r="Y49" s="84"/>
      <c r="Z49" s="85"/>
      <c r="AA49" s="86">
        <v>1.1617101744790487E-2</v>
      </c>
      <c r="AB49" s="87"/>
      <c r="AC49" s="87"/>
      <c r="AD49" s="87"/>
      <c r="AE49" s="88"/>
      <c r="AF49" s="237">
        <v>1</v>
      </c>
      <c r="AG49" s="238"/>
      <c r="AH49" s="237">
        <v>1</v>
      </c>
      <c r="AI49" s="238"/>
      <c r="AJ49" s="253">
        <v>1</v>
      </c>
      <c r="AK49" s="254"/>
      <c r="AL49" s="253">
        <v>1</v>
      </c>
      <c r="AM49" s="254"/>
      <c r="AN49" s="253">
        <v>1</v>
      </c>
      <c r="AO49" s="254"/>
      <c r="AP49" s="253">
        <v>1</v>
      </c>
      <c r="AQ49" s="254"/>
      <c r="AR49" s="253">
        <v>1</v>
      </c>
      <c r="AS49" s="254"/>
      <c r="AT49" s="253">
        <v>1</v>
      </c>
      <c r="AU49" s="254"/>
      <c r="AV49" s="253">
        <v>1</v>
      </c>
      <c r="AW49" s="254"/>
      <c r="AX49" s="253">
        <v>1</v>
      </c>
      <c r="AY49" s="254"/>
      <c r="AZ49" s="253">
        <v>1</v>
      </c>
      <c r="BA49" s="254"/>
      <c r="BB49" s="253">
        <v>1</v>
      </c>
      <c r="BC49" s="269"/>
      <c r="BD49" s="97">
        <v>1830663.53</v>
      </c>
      <c r="BE49" s="98"/>
      <c r="BF49" s="98"/>
      <c r="BG49" s="98"/>
      <c r="BH49" s="98"/>
      <c r="BI49" s="99"/>
      <c r="BJ49" s="38"/>
      <c r="BK49" s="38"/>
    </row>
    <row r="50" spans="2:63" ht="17.25" customHeight="1" x14ac:dyDescent="0.2">
      <c r="B50" s="222" t="s">
        <v>405</v>
      </c>
      <c r="C50" s="223"/>
      <c r="D50" s="223"/>
      <c r="E50" s="223"/>
      <c r="F50" s="223"/>
      <c r="G50" s="223"/>
      <c r="H50" s="223"/>
      <c r="I50" s="223"/>
      <c r="J50" s="223"/>
      <c r="K50" s="223"/>
      <c r="L50" s="223"/>
      <c r="M50" s="223"/>
      <c r="N50" s="223"/>
      <c r="O50" s="223"/>
      <c r="P50" s="223"/>
      <c r="Q50" s="223"/>
      <c r="R50" s="223"/>
      <c r="S50" s="223"/>
      <c r="T50" s="224"/>
      <c r="U50" s="60" t="s">
        <v>357</v>
      </c>
      <c r="V50" s="61"/>
      <c r="W50" s="61"/>
      <c r="X50" s="61"/>
      <c r="Y50" s="61"/>
      <c r="Z50" s="62"/>
      <c r="AA50" s="94">
        <v>3.4876562617582048E-2</v>
      </c>
      <c r="AB50" s="95"/>
      <c r="AC50" s="95"/>
      <c r="AD50" s="95"/>
      <c r="AE50" s="96"/>
      <c r="AF50" s="264">
        <v>1</v>
      </c>
      <c r="AG50" s="265"/>
      <c r="AH50" s="264">
        <v>1</v>
      </c>
      <c r="AI50" s="265"/>
      <c r="AJ50" s="264">
        <v>1</v>
      </c>
      <c r="AK50" s="265"/>
      <c r="AL50" s="264">
        <v>1</v>
      </c>
      <c r="AM50" s="265"/>
      <c r="AN50" s="264">
        <v>1</v>
      </c>
      <c r="AO50" s="265"/>
      <c r="AP50" s="264">
        <v>1</v>
      </c>
      <c r="AQ50" s="265"/>
      <c r="AR50" s="264">
        <v>1</v>
      </c>
      <c r="AS50" s="265"/>
      <c r="AT50" s="264">
        <v>1</v>
      </c>
      <c r="AU50" s="265"/>
      <c r="AV50" s="264">
        <v>1</v>
      </c>
      <c r="AW50" s="265"/>
      <c r="AX50" s="264">
        <v>1</v>
      </c>
      <c r="AY50" s="265"/>
      <c r="AZ50" s="264">
        <v>1</v>
      </c>
      <c r="BA50" s="265"/>
      <c r="BB50" s="264">
        <v>1</v>
      </c>
      <c r="BC50" s="434"/>
      <c r="BD50" s="231">
        <v>7322654.1200000001</v>
      </c>
      <c r="BE50" s="232"/>
      <c r="BF50" s="232"/>
      <c r="BG50" s="232"/>
      <c r="BH50" s="232"/>
      <c r="BI50" s="233"/>
      <c r="BJ50" s="38"/>
      <c r="BK50" s="38"/>
    </row>
    <row r="51" spans="2:63" ht="17.25" customHeight="1" x14ac:dyDescent="0.2">
      <c r="B51" s="234" t="s">
        <v>406</v>
      </c>
      <c r="C51" s="235"/>
      <c r="D51" s="235"/>
      <c r="E51" s="235"/>
      <c r="F51" s="235"/>
      <c r="G51" s="235"/>
      <c r="H51" s="235"/>
      <c r="I51" s="235"/>
      <c r="J51" s="235"/>
      <c r="K51" s="235"/>
      <c r="L51" s="235"/>
      <c r="M51" s="235"/>
      <c r="N51" s="235"/>
      <c r="O51" s="235"/>
      <c r="P51" s="235"/>
      <c r="Q51" s="235"/>
      <c r="R51" s="235"/>
      <c r="S51" s="235"/>
      <c r="T51" s="236"/>
      <c r="U51" s="83" t="s">
        <v>358</v>
      </c>
      <c r="V51" s="84"/>
      <c r="W51" s="84"/>
      <c r="X51" s="84"/>
      <c r="Y51" s="84"/>
      <c r="Z51" s="85"/>
      <c r="AA51" s="86">
        <v>3.9408587586193686E-2</v>
      </c>
      <c r="AB51" s="87"/>
      <c r="AC51" s="87"/>
      <c r="AD51" s="87"/>
      <c r="AE51" s="88"/>
      <c r="AF51" s="237">
        <v>1</v>
      </c>
      <c r="AG51" s="238"/>
      <c r="AH51" s="237">
        <v>1</v>
      </c>
      <c r="AI51" s="238"/>
      <c r="AJ51" s="253">
        <v>1</v>
      </c>
      <c r="AK51" s="254"/>
      <c r="AL51" s="253">
        <v>1</v>
      </c>
      <c r="AM51" s="254"/>
      <c r="AN51" s="253">
        <v>1</v>
      </c>
      <c r="AO51" s="254"/>
      <c r="AP51" s="253">
        <v>1</v>
      </c>
      <c r="AQ51" s="254"/>
      <c r="AR51" s="253">
        <v>1</v>
      </c>
      <c r="AS51" s="254"/>
      <c r="AT51" s="253">
        <v>1</v>
      </c>
      <c r="AU51" s="254"/>
      <c r="AV51" s="253">
        <v>1</v>
      </c>
      <c r="AW51" s="254"/>
      <c r="AX51" s="253">
        <v>1</v>
      </c>
      <c r="AY51" s="254"/>
      <c r="AZ51" s="253">
        <v>1</v>
      </c>
      <c r="BA51" s="254"/>
      <c r="BB51" s="253">
        <v>1</v>
      </c>
      <c r="BC51" s="269"/>
      <c r="BD51" s="97">
        <v>7932875.29</v>
      </c>
      <c r="BE51" s="98"/>
      <c r="BF51" s="98"/>
      <c r="BG51" s="98"/>
      <c r="BH51" s="98"/>
      <c r="BI51" s="99"/>
      <c r="BJ51" s="38"/>
      <c r="BK51" s="38"/>
    </row>
    <row r="52" spans="2:63" ht="33" customHeight="1" x14ac:dyDescent="0.2">
      <c r="B52" s="222" t="s">
        <v>407</v>
      </c>
      <c r="C52" s="223"/>
      <c r="D52" s="223"/>
      <c r="E52" s="223"/>
      <c r="F52" s="223"/>
      <c r="G52" s="223"/>
      <c r="H52" s="223"/>
      <c r="I52" s="223"/>
      <c r="J52" s="223"/>
      <c r="K52" s="223"/>
      <c r="L52" s="223"/>
      <c r="M52" s="223"/>
      <c r="N52" s="223"/>
      <c r="O52" s="223"/>
      <c r="P52" s="223"/>
      <c r="Q52" s="223"/>
      <c r="R52" s="223"/>
      <c r="S52" s="223"/>
      <c r="T52" s="224"/>
      <c r="U52" s="60" t="s">
        <v>359</v>
      </c>
      <c r="V52" s="61"/>
      <c r="W52" s="61"/>
      <c r="X52" s="61"/>
      <c r="Y52" s="61"/>
      <c r="Z52" s="62"/>
      <c r="AA52" s="94">
        <v>1.1413971552305419E-2</v>
      </c>
      <c r="AB52" s="95"/>
      <c r="AC52" s="95"/>
      <c r="AD52" s="95"/>
      <c r="AE52" s="96"/>
      <c r="AF52" s="264">
        <v>80</v>
      </c>
      <c r="AG52" s="265"/>
      <c r="AH52" s="264">
        <v>80</v>
      </c>
      <c r="AI52" s="265"/>
      <c r="AJ52" s="264">
        <v>80</v>
      </c>
      <c r="AK52" s="265"/>
      <c r="AL52" s="264">
        <v>80</v>
      </c>
      <c r="AM52" s="265"/>
      <c r="AN52" s="264">
        <v>80</v>
      </c>
      <c r="AO52" s="265"/>
      <c r="AP52" s="264">
        <v>80</v>
      </c>
      <c r="AQ52" s="265"/>
      <c r="AR52" s="264">
        <v>80</v>
      </c>
      <c r="AS52" s="265"/>
      <c r="AT52" s="264">
        <v>80</v>
      </c>
      <c r="AU52" s="265"/>
      <c r="AV52" s="264">
        <v>80</v>
      </c>
      <c r="AW52" s="265"/>
      <c r="AX52" s="264">
        <v>80</v>
      </c>
      <c r="AY52" s="265"/>
      <c r="AZ52" s="264">
        <v>80</v>
      </c>
      <c r="BA52" s="265"/>
      <c r="BB52" s="264">
        <v>80</v>
      </c>
      <c r="BC52" s="265"/>
      <c r="BD52" s="231">
        <v>3051105.88</v>
      </c>
      <c r="BE52" s="232"/>
      <c r="BF52" s="232"/>
      <c r="BG52" s="232"/>
      <c r="BH52" s="232"/>
      <c r="BI52" s="233"/>
      <c r="BJ52" s="38"/>
      <c r="BK52" s="38"/>
    </row>
    <row r="53" spans="2:63" ht="33" customHeight="1" x14ac:dyDescent="0.2">
      <c r="B53" s="234" t="s">
        <v>408</v>
      </c>
      <c r="C53" s="235"/>
      <c r="D53" s="235"/>
      <c r="E53" s="235"/>
      <c r="F53" s="235"/>
      <c r="G53" s="235"/>
      <c r="H53" s="235"/>
      <c r="I53" s="235"/>
      <c r="J53" s="235"/>
      <c r="K53" s="235"/>
      <c r="L53" s="235"/>
      <c r="M53" s="235"/>
      <c r="N53" s="235"/>
      <c r="O53" s="235"/>
      <c r="P53" s="235"/>
      <c r="Q53" s="235"/>
      <c r="R53" s="235"/>
      <c r="S53" s="235"/>
      <c r="T53" s="236"/>
      <c r="U53" s="83" t="s">
        <v>360</v>
      </c>
      <c r="V53" s="84"/>
      <c r="W53" s="84"/>
      <c r="X53" s="84"/>
      <c r="Y53" s="84"/>
      <c r="Z53" s="85"/>
      <c r="AA53" s="86">
        <v>2.6351227477509627E-2</v>
      </c>
      <c r="AB53" s="87"/>
      <c r="AC53" s="87"/>
      <c r="AD53" s="87"/>
      <c r="AE53" s="88"/>
      <c r="AF53" s="314">
        <v>80</v>
      </c>
      <c r="AG53" s="315"/>
      <c r="AH53" s="314">
        <v>80</v>
      </c>
      <c r="AI53" s="315"/>
      <c r="AJ53" s="314">
        <v>80</v>
      </c>
      <c r="AK53" s="315"/>
      <c r="AL53" s="314">
        <v>80</v>
      </c>
      <c r="AM53" s="315"/>
      <c r="AN53" s="314">
        <v>80</v>
      </c>
      <c r="AO53" s="315"/>
      <c r="AP53" s="314">
        <v>80</v>
      </c>
      <c r="AQ53" s="315"/>
      <c r="AR53" s="314">
        <v>80</v>
      </c>
      <c r="AS53" s="315"/>
      <c r="AT53" s="314">
        <v>80</v>
      </c>
      <c r="AU53" s="315"/>
      <c r="AV53" s="314">
        <v>80</v>
      </c>
      <c r="AW53" s="315"/>
      <c r="AX53" s="314">
        <v>80</v>
      </c>
      <c r="AY53" s="315"/>
      <c r="AZ53" s="314">
        <v>80</v>
      </c>
      <c r="BA53" s="315"/>
      <c r="BB53" s="314">
        <v>80</v>
      </c>
      <c r="BC53" s="315"/>
      <c r="BD53" s="97">
        <v>4271548.24</v>
      </c>
      <c r="BE53" s="98"/>
      <c r="BF53" s="98"/>
      <c r="BG53" s="98"/>
      <c r="BH53" s="98"/>
      <c r="BI53" s="99"/>
      <c r="BJ53" s="38"/>
      <c r="BK53" s="38"/>
    </row>
    <row r="54" spans="2:63" ht="33" customHeight="1" x14ac:dyDescent="0.2">
      <c r="B54" s="222" t="s">
        <v>409</v>
      </c>
      <c r="C54" s="223"/>
      <c r="D54" s="223"/>
      <c r="E54" s="223"/>
      <c r="F54" s="223"/>
      <c r="G54" s="223"/>
      <c r="H54" s="223"/>
      <c r="I54" s="223"/>
      <c r="J54" s="223"/>
      <c r="K54" s="223"/>
      <c r="L54" s="223"/>
      <c r="M54" s="223"/>
      <c r="N54" s="223"/>
      <c r="O54" s="223"/>
      <c r="P54" s="223"/>
      <c r="Q54" s="223"/>
      <c r="R54" s="223"/>
      <c r="S54" s="223"/>
      <c r="T54" s="224"/>
      <c r="U54" s="60" t="s">
        <v>361</v>
      </c>
      <c r="V54" s="61"/>
      <c r="W54" s="61"/>
      <c r="X54" s="61"/>
      <c r="Y54" s="61"/>
      <c r="Z54" s="62"/>
      <c r="AA54" s="94">
        <v>6.5061328357511284E-3</v>
      </c>
      <c r="AB54" s="95"/>
      <c r="AC54" s="95"/>
      <c r="AD54" s="95"/>
      <c r="AE54" s="96"/>
      <c r="AF54" s="264">
        <v>30</v>
      </c>
      <c r="AG54" s="265"/>
      <c r="AH54" s="264">
        <v>30</v>
      </c>
      <c r="AI54" s="265"/>
      <c r="AJ54" s="264">
        <v>30</v>
      </c>
      <c r="AK54" s="265"/>
      <c r="AL54" s="264">
        <v>30</v>
      </c>
      <c r="AM54" s="265"/>
      <c r="AN54" s="264">
        <v>30</v>
      </c>
      <c r="AO54" s="265"/>
      <c r="AP54" s="264">
        <v>30</v>
      </c>
      <c r="AQ54" s="265"/>
      <c r="AR54" s="264">
        <v>30</v>
      </c>
      <c r="AS54" s="265"/>
      <c r="AT54" s="264">
        <v>30</v>
      </c>
      <c r="AU54" s="265"/>
      <c r="AV54" s="264">
        <v>30</v>
      </c>
      <c r="AW54" s="265"/>
      <c r="AX54" s="264">
        <v>30</v>
      </c>
      <c r="AY54" s="265"/>
      <c r="AZ54" s="264">
        <v>30</v>
      </c>
      <c r="BA54" s="265"/>
      <c r="BB54" s="264">
        <v>30</v>
      </c>
      <c r="BC54" s="265"/>
      <c r="BD54" s="231">
        <v>1029748.24</v>
      </c>
      <c r="BE54" s="232"/>
      <c r="BF54" s="232"/>
      <c r="BG54" s="232"/>
      <c r="BH54" s="232"/>
      <c r="BI54" s="233"/>
      <c r="BJ54" s="38"/>
      <c r="BK54" s="38"/>
    </row>
    <row r="55" spans="2:63" ht="36" customHeight="1" x14ac:dyDescent="0.2">
      <c r="B55" s="234" t="s">
        <v>410</v>
      </c>
      <c r="C55" s="235"/>
      <c r="D55" s="235"/>
      <c r="E55" s="235"/>
      <c r="F55" s="235"/>
      <c r="G55" s="235"/>
      <c r="H55" s="235"/>
      <c r="I55" s="235"/>
      <c r="J55" s="235"/>
      <c r="K55" s="235"/>
      <c r="L55" s="235"/>
      <c r="M55" s="235"/>
      <c r="N55" s="235"/>
      <c r="O55" s="235"/>
      <c r="P55" s="235"/>
      <c r="Q55" s="235"/>
      <c r="R55" s="235"/>
      <c r="S55" s="235"/>
      <c r="T55" s="236"/>
      <c r="U55" s="83" t="s">
        <v>362</v>
      </c>
      <c r="V55" s="84"/>
      <c r="W55" s="84"/>
      <c r="X55" s="84"/>
      <c r="Y55" s="84"/>
      <c r="Z55" s="85"/>
      <c r="AA55" s="86">
        <v>3.8159475604242585E-2</v>
      </c>
      <c r="AB55" s="87"/>
      <c r="AC55" s="87"/>
      <c r="AD55" s="87"/>
      <c r="AE55" s="88"/>
      <c r="AF55" s="314">
        <v>4</v>
      </c>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97">
        <v>3103618.45</v>
      </c>
      <c r="BE55" s="98"/>
      <c r="BF55" s="98"/>
      <c r="BG55" s="98"/>
      <c r="BH55" s="98"/>
      <c r="BI55" s="99"/>
      <c r="BJ55" s="38"/>
      <c r="BK55" s="38"/>
    </row>
    <row r="56" spans="2:63" ht="33" customHeight="1" x14ac:dyDescent="0.2">
      <c r="B56" s="222" t="s">
        <v>411</v>
      </c>
      <c r="C56" s="223"/>
      <c r="D56" s="223"/>
      <c r="E56" s="223"/>
      <c r="F56" s="223"/>
      <c r="G56" s="223"/>
      <c r="H56" s="223"/>
      <c r="I56" s="223"/>
      <c r="J56" s="223"/>
      <c r="K56" s="223"/>
      <c r="L56" s="223"/>
      <c r="M56" s="223"/>
      <c r="N56" s="223"/>
      <c r="O56" s="223"/>
      <c r="P56" s="223"/>
      <c r="Q56" s="223"/>
      <c r="R56" s="223"/>
      <c r="S56" s="223"/>
      <c r="T56" s="224"/>
      <c r="U56" s="60" t="s">
        <v>363</v>
      </c>
      <c r="V56" s="61"/>
      <c r="W56" s="61"/>
      <c r="X56" s="61"/>
      <c r="Y56" s="61"/>
      <c r="Z56" s="62"/>
      <c r="AA56" s="94">
        <v>1.8105144826331854E-3</v>
      </c>
      <c r="AB56" s="95"/>
      <c r="AC56" s="95"/>
      <c r="AD56" s="95"/>
      <c r="AE56" s="96"/>
      <c r="AF56" s="264"/>
      <c r="AG56" s="265"/>
      <c r="AH56" s="264">
        <v>1</v>
      </c>
      <c r="AI56" s="265"/>
      <c r="AJ56" s="266"/>
      <c r="AK56" s="267"/>
      <c r="AL56" s="266">
        <v>1</v>
      </c>
      <c r="AM56" s="267"/>
      <c r="AN56" s="266"/>
      <c r="AO56" s="267"/>
      <c r="AP56" s="266">
        <v>1</v>
      </c>
      <c r="AQ56" s="267"/>
      <c r="AR56" s="266"/>
      <c r="AS56" s="267"/>
      <c r="AT56" s="266">
        <v>1</v>
      </c>
      <c r="AU56" s="267"/>
      <c r="AV56" s="266"/>
      <c r="AW56" s="267"/>
      <c r="AX56" s="266">
        <v>1</v>
      </c>
      <c r="AY56" s="267"/>
      <c r="AZ56" s="266"/>
      <c r="BA56" s="267"/>
      <c r="BB56" s="266">
        <v>1</v>
      </c>
      <c r="BC56" s="268"/>
      <c r="BD56" s="231">
        <v>283418.82</v>
      </c>
      <c r="BE56" s="232"/>
      <c r="BF56" s="232"/>
      <c r="BG56" s="232"/>
      <c r="BH56" s="232"/>
      <c r="BI56" s="233"/>
      <c r="BJ56" s="38"/>
      <c r="BK56" s="38"/>
    </row>
    <row r="57" spans="2:63" ht="17.25" customHeight="1" x14ac:dyDescent="0.2">
      <c r="B57" s="234" t="s">
        <v>413</v>
      </c>
      <c r="C57" s="235"/>
      <c r="D57" s="235"/>
      <c r="E57" s="235"/>
      <c r="F57" s="235"/>
      <c r="G57" s="235"/>
      <c r="H57" s="235"/>
      <c r="I57" s="235"/>
      <c r="J57" s="235"/>
      <c r="K57" s="235"/>
      <c r="L57" s="235"/>
      <c r="M57" s="235"/>
      <c r="N57" s="235"/>
      <c r="O57" s="235"/>
      <c r="P57" s="235"/>
      <c r="Q57" s="235"/>
      <c r="R57" s="235"/>
      <c r="S57" s="235"/>
      <c r="T57" s="236"/>
      <c r="U57" s="83" t="s">
        <v>364</v>
      </c>
      <c r="V57" s="84"/>
      <c r="W57" s="84"/>
      <c r="X57" s="84"/>
      <c r="Y57" s="84"/>
      <c r="Z57" s="85"/>
      <c r="AA57" s="86">
        <v>1.2522807081466593E-2</v>
      </c>
      <c r="AB57" s="87"/>
      <c r="AC57" s="87"/>
      <c r="AD57" s="87"/>
      <c r="AE57" s="88"/>
      <c r="AF57" s="420">
        <v>1</v>
      </c>
      <c r="AG57" s="421"/>
      <c r="AH57" s="420">
        <v>1</v>
      </c>
      <c r="AI57" s="421"/>
      <c r="AJ57" s="420">
        <v>1</v>
      </c>
      <c r="AK57" s="421"/>
      <c r="AL57" s="420">
        <v>1</v>
      </c>
      <c r="AM57" s="421"/>
      <c r="AN57" s="420">
        <v>1</v>
      </c>
      <c r="AO57" s="421"/>
      <c r="AP57" s="420">
        <v>1</v>
      </c>
      <c r="AQ57" s="421"/>
      <c r="AR57" s="420">
        <v>1</v>
      </c>
      <c r="AS57" s="421"/>
      <c r="AT57" s="420">
        <v>1</v>
      </c>
      <c r="AU57" s="421"/>
      <c r="AV57" s="420">
        <v>1</v>
      </c>
      <c r="AW57" s="421"/>
      <c r="AX57" s="420">
        <v>1</v>
      </c>
      <c r="AY57" s="421"/>
      <c r="AZ57" s="420">
        <v>1</v>
      </c>
      <c r="BA57" s="421"/>
      <c r="BB57" s="420">
        <v>1</v>
      </c>
      <c r="BC57" s="422"/>
      <c r="BD57" s="97">
        <v>2832951.81</v>
      </c>
      <c r="BE57" s="98"/>
      <c r="BF57" s="98"/>
      <c r="BG57" s="98"/>
      <c r="BH57" s="98"/>
      <c r="BI57" s="99"/>
      <c r="BJ57" s="38"/>
      <c r="BK57" s="38"/>
    </row>
    <row r="58" spans="2:63" ht="17.25" customHeight="1" x14ac:dyDescent="0.2">
      <c r="B58" s="222" t="s">
        <v>414</v>
      </c>
      <c r="C58" s="223"/>
      <c r="D58" s="223"/>
      <c r="E58" s="223"/>
      <c r="F58" s="223"/>
      <c r="G58" s="223"/>
      <c r="H58" s="223"/>
      <c r="I58" s="223"/>
      <c r="J58" s="223"/>
      <c r="K58" s="223"/>
      <c r="L58" s="223"/>
      <c r="M58" s="223"/>
      <c r="N58" s="223"/>
      <c r="O58" s="223"/>
      <c r="P58" s="223"/>
      <c r="Q58" s="223"/>
      <c r="R58" s="223"/>
      <c r="S58" s="223"/>
      <c r="T58" s="224"/>
      <c r="U58" s="60" t="s">
        <v>365</v>
      </c>
      <c r="V58" s="61"/>
      <c r="W58" s="61"/>
      <c r="X58" s="61"/>
      <c r="Y58" s="61"/>
      <c r="Z58" s="62"/>
      <c r="AA58" s="94">
        <v>5.2204960444964471E-3</v>
      </c>
      <c r="AB58" s="95"/>
      <c r="AC58" s="95"/>
      <c r="AD58" s="95"/>
      <c r="AE58" s="96"/>
      <c r="AF58" s="264">
        <v>1</v>
      </c>
      <c r="AG58" s="265"/>
      <c r="AH58" s="264">
        <v>1</v>
      </c>
      <c r="AI58" s="265"/>
      <c r="AJ58" s="264">
        <v>1</v>
      </c>
      <c r="AK58" s="265"/>
      <c r="AL58" s="264">
        <v>1</v>
      </c>
      <c r="AM58" s="265"/>
      <c r="AN58" s="264">
        <v>1</v>
      </c>
      <c r="AO58" s="265"/>
      <c r="AP58" s="264">
        <v>1</v>
      </c>
      <c r="AQ58" s="265"/>
      <c r="AR58" s="264">
        <v>1</v>
      </c>
      <c r="AS58" s="265"/>
      <c r="AT58" s="264">
        <v>1</v>
      </c>
      <c r="AU58" s="265"/>
      <c r="AV58" s="264">
        <v>1</v>
      </c>
      <c r="AW58" s="265"/>
      <c r="AX58" s="264">
        <v>1</v>
      </c>
      <c r="AY58" s="265"/>
      <c r="AZ58" s="264">
        <v>1</v>
      </c>
      <c r="BA58" s="265"/>
      <c r="BB58" s="264">
        <v>1</v>
      </c>
      <c r="BC58" s="434"/>
      <c r="BD58" s="231">
        <v>762776.47</v>
      </c>
      <c r="BE58" s="232"/>
      <c r="BF58" s="232"/>
      <c r="BG58" s="232"/>
      <c r="BH58" s="232"/>
      <c r="BI58" s="233"/>
      <c r="BJ58" s="38"/>
      <c r="BK58" s="38"/>
    </row>
    <row r="59" spans="2:63" ht="17.25" customHeight="1" x14ac:dyDescent="0.2">
      <c r="B59" s="234" t="s">
        <v>415</v>
      </c>
      <c r="C59" s="235"/>
      <c r="D59" s="235"/>
      <c r="E59" s="235"/>
      <c r="F59" s="235"/>
      <c r="G59" s="235"/>
      <c r="H59" s="235"/>
      <c r="I59" s="235"/>
      <c r="J59" s="235"/>
      <c r="K59" s="235"/>
      <c r="L59" s="235"/>
      <c r="M59" s="235"/>
      <c r="N59" s="235"/>
      <c r="O59" s="235"/>
      <c r="P59" s="235"/>
      <c r="Q59" s="235"/>
      <c r="R59" s="235"/>
      <c r="S59" s="235"/>
      <c r="T59" s="236"/>
      <c r="U59" s="83" t="s">
        <v>366</v>
      </c>
      <c r="V59" s="84"/>
      <c r="W59" s="84"/>
      <c r="X59" s="84"/>
      <c r="Y59" s="84"/>
      <c r="Z59" s="85"/>
      <c r="AA59" s="86">
        <v>1.1740758414330242E-2</v>
      </c>
      <c r="AB59" s="87"/>
      <c r="AC59" s="87"/>
      <c r="AD59" s="87"/>
      <c r="AE59" s="88"/>
      <c r="AF59" s="237">
        <v>1</v>
      </c>
      <c r="AG59" s="238"/>
      <c r="AH59" s="237">
        <v>1</v>
      </c>
      <c r="AI59" s="238"/>
      <c r="AJ59" s="253">
        <v>1</v>
      </c>
      <c r="AK59" s="254"/>
      <c r="AL59" s="253">
        <v>1</v>
      </c>
      <c r="AM59" s="254"/>
      <c r="AN59" s="253">
        <v>1</v>
      </c>
      <c r="AO59" s="254"/>
      <c r="AP59" s="253">
        <v>1</v>
      </c>
      <c r="AQ59" s="254"/>
      <c r="AR59" s="253">
        <v>1</v>
      </c>
      <c r="AS59" s="254"/>
      <c r="AT59" s="253">
        <v>1</v>
      </c>
      <c r="AU59" s="254"/>
      <c r="AV59" s="253">
        <v>1</v>
      </c>
      <c r="AW59" s="254"/>
      <c r="AX59" s="253">
        <v>1</v>
      </c>
      <c r="AY59" s="254"/>
      <c r="AZ59" s="253">
        <v>1</v>
      </c>
      <c r="BA59" s="254"/>
      <c r="BB59" s="253">
        <v>1</v>
      </c>
      <c r="BC59" s="269"/>
      <c r="BD59" s="97">
        <v>1571802.35</v>
      </c>
      <c r="BE59" s="98"/>
      <c r="BF59" s="98"/>
      <c r="BG59" s="98"/>
      <c r="BH59" s="98"/>
      <c r="BI59" s="99"/>
      <c r="BJ59" s="38"/>
      <c r="BK59" s="38"/>
    </row>
    <row r="60" spans="2:63" ht="17.25" customHeight="1" x14ac:dyDescent="0.2">
      <c r="B60" s="222" t="s">
        <v>416</v>
      </c>
      <c r="C60" s="223"/>
      <c r="D60" s="223"/>
      <c r="E60" s="223"/>
      <c r="F60" s="223"/>
      <c r="G60" s="223"/>
      <c r="H60" s="223"/>
      <c r="I60" s="223"/>
      <c r="J60" s="223"/>
      <c r="K60" s="223"/>
      <c r="L60" s="223"/>
      <c r="M60" s="223"/>
      <c r="N60" s="223"/>
      <c r="O60" s="223"/>
      <c r="P60" s="223"/>
      <c r="Q60" s="223"/>
      <c r="R60" s="223"/>
      <c r="S60" s="223"/>
      <c r="T60" s="224"/>
      <c r="U60" s="60" t="s">
        <v>386</v>
      </c>
      <c r="V60" s="61"/>
      <c r="W60" s="61"/>
      <c r="X60" s="61"/>
      <c r="Y60" s="61"/>
      <c r="Z60" s="62"/>
      <c r="AA60" s="94">
        <v>3.0078400022344395E-2</v>
      </c>
      <c r="AB60" s="95"/>
      <c r="AC60" s="95"/>
      <c r="AD60" s="95"/>
      <c r="AE60" s="96"/>
      <c r="AF60" s="264">
        <v>1</v>
      </c>
      <c r="AG60" s="265"/>
      <c r="AH60" s="264">
        <v>1</v>
      </c>
      <c r="AI60" s="265"/>
      <c r="AJ60" s="264">
        <v>1</v>
      </c>
      <c r="AK60" s="265"/>
      <c r="AL60" s="264">
        <v>1</v>
      </c>
      <c r="AM60" s="265"/>
      <c r="AN60" s="264">
        <v>1</v>
      </c>
      <c r="AO60" s="265"/>
      <c r="AP60" s="264">
        <v>1</v>
      </c>
      <c r="AQ60" s="265"/>
      <c r="AR60" s="264">
        <v>1</v>
      </c>
      <c r="AS60" s="265"/>
      <c r="AT60" s="264">
        <v>1</v>
      </c>
      <c r="AU60" s="265"/>
      <c r="AV60" s="264">
        <v>1</v>
      </c>
      <c r="AW60" s="265"/>
      <c r="AX60" s="264">
        <v>1</v>
      </c>
      <c r="AY60" s="265"/>
      <c r="AZ60" s="264">
        <v>1</v>
      </c>
      <c r="BA60" s="265"/>
      <c r="BB60" s="264">
        <v>1</v>
      </c>
      <c r="BC60" s="434"/>
      <c r="BD60" s="231">
        <v>3138578.82</v>
      </c>
      <c r="BE60" s="232"/>
      <c r="BF60" s="232"/>
      <c r="BG60" s="232"/>
      <c r="BH60" s="232"/>
      <c r="BI60" s="233"/>
      <c r="BJ60" s="38"/>
      <c r="BK60" s="38"/>
    </row>
    <row r="61" spans="2:63" ht="17.25" customHeight="1" x14ac:dyDescent="0.2">
      <c r="B61" s="234" t="s">
        <v>417</v>
      </c>
      <c r="C61" s="235"/>
      <c r="D61" s="235"/>
      <c r="E61" s="235"/>
      <c r="F61" s="235"/>
      <c r="G61" s="235"/>
      <c r="H61" s="235"/>
      <c r="I61" s="235"/>
      <c r="J61" s="235"/>
      <c r="K61" s="235"/>
      <c r="L61" s="235"/>
      <c r="M61" s="235"/>
      <c r="N61" s="235"/>
      <c r="O61" s="235"/>
      <c r="P61" s="235"/>
      <c r="Q61" s="235"/>
      <c r="R61" s="235"/>
      <c r="S61" s="235"/>
      <c r="T61" s="236"/>
      <c r="U61" s="83" t="s">
        <v>387</v>
      </c>
      <c r="V61" s="84"/>
      <c r="W61" s="84"/>
      <c r="X61" s="84"/>
      <c r="Y61" s="84"/>
      <c r="Z61" s="85"/>
      <c r="AA61" s="86">
        <v>9.1309941025472918E-3</v>
      </c>
      <c r="AB61" s="87"/>
      <c r="AC61" s="87"/>
      <c r="AD61" s="87"/>
      <c r="AE61" s="88"/>
      <c r="AF61" s="237">
        <v>1</v>
      </c>
      <c r="AG61" s="238"/>
      <c r="AH61" s="237">
        <v>1</v>
      </c>
      <c r="AI61" s="238"/>
      <c r="AJ61" s="253">
        <v>1</v>
      </c>
      <c r="AK61" s="254"/>
      <c r="AL61" s="253">
        <v>1</v>
      </c>
      <c r="AM61" s="254"/>
      <c r="AN61" s="253">
        <v>1</v>
      </c>
      <c r="AO61" s="254"/>
      <c r="AP61" s="253">
        <v>1</v>
      </c>
      <c r="AQ61" s="254"/>
      <c r="AR61" s="253">
        <v>1</v>
      </c>
      <c r="AS61" s="254"/>
      <c r="AT61" s="253">
        <v>1</v>
      </c>
      <c r="AU61" s="254"/>
      <c r="AV61" s="253">
        <v>1</v>
      </c>
      <c r="AW61" s="254"/>
      <c r="AX61" s="253">
        <v>1</v>
      </c>
      <c r="AY61" s="254"/>
      <c r="AZ61" s="253">
        <v>1</v>
      </c>
      <c r="BA61" s="254"/>
      <c r="BB61" s="253">
        <v>1</v>
      </c>
      <c r="BC61" s="269"/>
      <c r="BD61" s="97">
        <v>1220442.3500000001</v>
      </c>
      <c r="BE61" s="98"/>
      <c r="BF61" s="98"/>
      <c r="BG61" s="98"/>
      <c r="BH61" s="98"/>
      <c r="BI61" s="99"/>
      <c r="BJ61" s="38"/>
      <c r="BK61" s="38"/>
    </row>
    <row r="62" spans="2:63" ht="36.75" customHeight="1" x14ac:dyDescent="0.2">
      <c r="B62" s="222" t="s">
        <v>418</v>
      </c>
      <c r="C62" s="223"/>
      <c r="D62" s="223"/>
      <c r="E62" s="223"/>
      <c r="F62" s="223"/>
      <c r="G62" s="223"/>
      <c r="H62" s="223"/>
      <c r="I62" s="223"/>
      <c r="J62" s="223"/>
      <c r="K62" s="223"/>
      <c r="L62" s="223"/>
      <c r="M62" s="223"/>
      <c r="N62" s="223"/>
      <c r="O62" s="223"/>
      <c r="P62" s="223"/>
      <c r="Q62" s="223"/>
      <c r="R62" s="223"/>
      <c r="S62" s="223"/>
      <c r="T62" s="224"/>
      <c r="U62" s="60" t="s">
        <v>388</v>
      </c>
      <c r="V62" s="61"/>
      <c r="W62" s="61"/>
      <c r="X62" s="61"/>
      <c r="Y62" s="61"/>
      <c r="Z62" s="62"/>
      <c r="AA62" s="94">
        <v>1.8105144826331854E-3</v>
      </c>
      <c r="AB62" s="95"/>
      <c r="AC62" s="95"/>
      <c r="AD62" s="95"/>
      <c r="AE62" s="96"/>
      <c r="AF62" s="264"/>
      <c r="AG62" s="265"/>
      <c r="AH62" s="264">
        <v>1</v>
      </c>
      <c r="AI62" s="265"/>
      <c r="AJ62" s="266"/>
      <c r="AK62" s="267"/>
      <c r="AL62" s="266">
        <v>1</v>
      </c>
      <c r="AM62" s="267"/>
      <c r="AN62" s="266"/>
      <c r="AO62" s="267"/>
      <c r="AP62" s="266">
        <v>1</v>
      </c>
      <c r="AQ62" s="267"/>
      <c r="AR62" s="266"/>
      <c r="AS62" s="267"/>
      <c r="AT62" s="266">
        <v>1</v>
      </c>
      <c r="AU62" s="267"/>
      <c r="AV62" s="266"/>
      <c r="AW62" s="267"/>
      <c r="AX62" s="266">
        <v>1</v>
      </c>
      <c r="AY62" s="267"/>
      <c r="AZ62" s="266"/>
      <c r="BA62" s="267"/>
      <c r="BB62" s="266">
        <v>1</v>
      </c>
      <c r="BC62" s="268"/>
      <c r="BD62" s="231">
        <v>283418.82</v>
      </c>
      <c r="BE62" s="232"/>
      <c r="BF62" s="232"/>
      <c r="BG62" s="232"/>
      <c r="BH62" s="232"/>
      <c r="BI62" s="233"/>
      <c r="BJ62" s="38"/>
      <c r="BK62" s="38"/>
    </row>
    <row r="63" spans="2:63" ht="18.75" customHeight="1" x14ac:dyDescent="0.2">
      <c r="B63" s="234" t="s">
        <v>419</v>
      </c>
      <c r="C63" s="235"/>
      <c r="D63" s="235"/>
      <c r="E63" s="235"/>
      <c r="F63" s="235"/>
      <c r="G63" s="235"/>
      <c r="H63" s="235"/>
      <c r="I63" s="235"/>
      <c r="J63" s="235"/>
      <c r="K63" s="235"/>
      <c r="L63" s="235"/>
      <c r="M63" s="235"/>
      <c r="N63" s="235"/>
      <c r="O63" s="235"/>
      <c r="P63" s="235"/>
      <c r="Q63" s="235"/>
      <c r="R63" s="235"/>
      <c r="S63" s="235"/>
      <c r="T63" s="236"/>
      <c r="U63" s="83" t="s">
        <v>389</v>
      </c>
      <c r="V63" s="84"/>
      <c r="W63" s="84"/>
      <c r="X63" s="84"/>
      <c r="Y63" s="84"/>
      <c r="Z63" s="85"/>
      <c r="AA63" s="86">
        <v>4.5989691553505827E-3</v>
      </c>
      <c r="AB63" s="87"/>
      <c r="AC63" s="87"/>
      <c r="AD63" s="87"/>
      <c r="AE63" s="88"/>
      <c r="AF63" s="237">
        <v>1</v>
      </c>
      <c r="AG63" s="238"/>
      <c r="AH63" s="237">
        <v>1</v>
      </c>
      <c r="AI63" s="238"/>
      <c r="AJ63" s="253">
        <v>1</v>
      </c>
      <c r="AK63" s="254"/>
      <c r="AL63" s="253">
        <v>1</v>
      </c>
      <c r="AM63" s="254"/>
      <c r="AN63" s="253">
        <v>1</v>
      </c>
      <c r="AO63" s="254"/>
      <c r="AP63" s="253">
        <v>1</v>
      </c>
      <c r="AQ63" s="254"/>
      <c r="AR63" s="253">
        <v>1</v>
      </c>
      <c r="AS63" s="254"/>
      <c r="AT63" s="253">
        <v>1</v>
      </c>
      <c r="AU63" s="254"/>
      <c r="AV63" s="253">
        <v>1</v>
      </c>
      <c r="AW63" s="254"/>
      <c r="AX63" s="253">
        <v>1</v>
      </c>
      <c r="AY63" s="254"/>
      <c r="AZ63" s="253">
        <v>1</v>
      </c>
      <c r="BA63" s="254"/>
      <c r="BB63" s="253">
        <v>1</v>
      </c>
      <c r="BC63" s="269"/>
      <c r="BD63" s="97">
        <v>610221.18000000005</v>
      </c>
      <c r="BE63" s="98"/>
      <c r="BF63" s="98"/>
      <c r="BG63" s="98"/>
      <c r="BH63" s="98"/>
      <c r="BI63" s="99"/>
      <c r="BJ63" s="38"/>
      <c r="BK63" s="38"/>
    </row>
    <row r="64" spans="2:63" ht="36" customHeight="1" x14ac:dyDescent="0.2">
      <c r="B64" s="222" t="s">
        <v>375</v>
      </c>
      <c r="C64" s="223"/>
      <c r="D64" s="223"/>
      <c r="E64" s="223"/>
      <c r="F64" s="223"/>
      <c r="G64" s="223"/>
      <c r="H64" s="223"/>
      <c r="I64" s="223"/>
      <c r="J64" s="223"/>
      <c r="K64" s="223"/>
      <c r="L64" s="223"/>
      <c r="M64" s="223"/>
      <c r="N64" s="223"/>
      <c r="O64" s="223"/>
      <c r="P64" s="223"/>
      <c r="Q64" s="223"/>
      <c r="R64" s="223"/>
      <c r="S64" s="223"/>
      <c r="T64" s="224"/>
      <c r="U64" s="60" t="s">
        <v>390</v>
      </c>
      <c r="V64" s="61"/>
      <c r="W64" s="61"/>
      <c r="X64" s="61"/>
      <c r="Y64" s="61"/>
      <c r="Z64" s="62"/>
      <c r="AA64" s="94">
        <v>2.1183049349885134E-2</v>
      </c>
      <c r="AB64" s="95"/>
      <c r="AC64" s="95"/>
      <c r="AD64" s="95"/>
      <c r="AE64" s="96"/>
      <c r="AF64" s="264">
        <v>1</v>
      </c>
      <c r="AG64" s="265"/>
      <c r="AH64" s="264">
        <v>1</v>
      </c>
      <c r="AI64" s="265"/>
      <c r="AJ64" s="264">
        <v>1</v>
      </c>
      <c r="AK64" s="265"/>
      <c r="AL64" s="264">
        <v>1</v>
      </c>
      <c r="AM64" s="265"/>
      <c r="AN64" s="264">
        <v>1</v>
      </c>
      <c r="AO64" s="265"/>
      <c r="AP64" s="264">
        <v>1</v>
      </c>
      <c r="AQ64" s="265"/>
      <c r="AR64" s="264">
        <v>1</v>
      </c>
      <c r="AS64" s="265"/>
      <c r="AT64" s="264">
        <v>1</v>
      </c>
      <c r="AU64" s="265"/>
      <c r="AV64" s="264">
        <v>1</v>
      </c>
      <c r="AW64" s="265"/>
      <c r="AX64" s="264">
        <v>1</v>
      </c>
      <c r="AY64" s="265"/>
      <c r="AZ64" s="264">
        <v>1</v>
      </c>
      <c r="BA64" s="265"/>
      <c r="BB64" s="264">
        <v>1</v>
      </c>
      <c r="BC64" s="434"/>
      <c r="BD64" s="231">
        <v>2440884.71</v>
      </c>
      <c r="BE64" s="232"/>
      <c r="BF64" s="232"/>
      <c r="BG64" s="232"/>
      <c r="BH64" s="232"/>
      <c r="BI64" s="233"/>
      <c r="BJ64" s="38"/>
      <c r="BK64" s="38"/>
    </row>
    <row r="65" spans="1:63" ht="36" customHeight="1" x14ac:dyDescent="0.2">
      <c r="B65" s="234" t="s">
        <v>376</v>
      </c>
      <c r="C65" s="235"/>
      <c r="D65" s="235"/>
      <c r="E65" s="235"/>
      <c r="F65" s="235"/>
      <c r="G65" s="235"/>
      <c r="H65" s="235"/>
      <c r="I65" s="235"/>
      <c r="J65" s="235"/>
      <c r="K65" s="235"/>
      <c r="L65" s="235"/>
      <c r="M65" s="235"/>
      <c r="N65" s="235"/>
      <c r="O65" s="235"/>
      <c r="P65" s="235"/>
      <c r="Q65" s="235"/>
      <c r="R65" s="235"/>
      <c r="S65" s="235"/>
      <c r="T65" s="236"/>
      <c r="U65" s="83" t="s">
        <v>391</v>
      </c>
      <c r="V65" s="84"/>
      <c r="W65" s="84"/>
      <c r="X65" s="84"/>
      <c r="Y65" s="84"/>
      <c r="Z65" s="85"/>
      <c r="AA65" s="86">
        <v>2.5807796355937225E-2</v>
      </c>
      <c r="AB65" s="87"/>
      <c r="AC65" s="87"/>
      <c r="AD65" s="87"/>
      <c r="AE65" s="88"/>
      <c r="AF65" s="237">
        <v>1</v>
      </c>
      <c r="AG65" s="238"/>
      <c r="AH65" s="237">
        <v>1</v>
      </c>
      <c r="AI65" s="238"/>
      <c r="AJ65" s="253">
        <v>1</v>
      </c>
      <c r="AK65" s="254"/>
      <c r="AL65" s="253">
        <v>1</v>
      </c>
      <c r="AM65" s="254"/>
      <c r="AN65" s="253">
        <v>1</v>
      </c>
      <c r="AO65" s="254"/>
      <c r="AP65" s="253">
        <v>1</v>
      </c>
      <c r="AQ65" s="254"/>
      <c r="AR65" s="253">
        <v>1</v>
      </c>
      <c r="AS65" s="254"/>
      <c r="AT65" s="253">
        <v>1</v>
      </c>
      <c r="AU65" s="254"/>
      <c r="AV65" s="253">
        <v>1</v>
      </c>
      <c r="AW65" s="254"/>
      <c r="AX65" s="253">
        <v>1</v>
      </c>
      <c r="AY65" s="254"/>
      <c r="AZ65" s="253">
        <v>1</v>
      </c>
      <c r="BA65" s="254"/>
      <c r="BB65" s="253">
        <v>1</v>
      </c>
      <c r="BC65" s="269"/>
      <c r="BD65" s="97">
        <v>2440884.71</v>
      </c>
      <c r="BE65" s="98"/>
      <c r="BF65" s="98"/>
      <c r="BG65" s="98"/>
      <c r="BH65" s="98"/>
      <c r="BI65" s="99"/>
      <c r="BJ65" s="38"/>
      <c r="BK65" s="38"/>
    </row>
    <row r="66" spans="1:63" ht="18" customHeight="1" x14ac:dyDescent="0.2">
      <c r="B66" s="222" t="s">
        <v>378</v>
      </c>
      <c r="C66" s="223"/>
      <c r="D66" s="223"/>
      <c r="E66" s="223"/>
      <c r="F66" s="223"/>
      <c r="G66" s="223"/>
      <c r="H66" s="223"/>
      <c r="I66" s="223"/>
      <c r="J66" s="223"/>
      <c r="K66" s="223"/>
      <c r="L66" s="223"/>
      <c r="M66" s="223"/>
      <c r="N66" s="223"/>
      <c r="O66" s="223"/>
      <c r="P66" s="223"/>
      <c r="Q66" s="223"/>
      <c r="R66" s="223"/>
      <c r="S66" s="223"/>
      <c r="T66" s="224"/>
      <c r="U66" s="60" t="s">
        <v>392</v>
      </c>
      <c r="V66" s="61"/>
      <c r="W66" s="61"/>
      <c r="X66" s="61"/>
      <c r="Y66" s="61"/>
      <c r="Z66" s="62"/>
      <c r="AA66" s="94">
        <v>2.5807796355937225E-2</v>
      </c>
      <c r="AB66" s="95"/>
      <c r="AC66" s="95"/>
      <c r="AD66" s="95"/>
      <c r="AE66" s="96"/>
      <c r="AF66" s="264">
        <v>1</v>
      </c>
      <c r="AG66" s="265"/>
      <c r="AH66" s="264">
        <v>1</v>
      </c>
      <c r="AI66" s="265"/>
      <c r="AJ66" s="264">
        <v>1</v>
      </c>
      <c r="AK66" s="265"/>
      <c r="AL66" s="264">
        <v>1</v>
      </c>
      <c r="AM66" s="265"/>
      <c r="AN66" s="264">
        <v>1</v>
      </c>
      <c r="AO66" s="265"/>
      <c r="AP66" s="264">
        <v>1</v>
      </c>
      <c r="AQ66" s="265"/>
      <c r="AR66" s="264">
        <v>1</v>
      </c>
      <c r="AS66" s="265"/>
      <c r="AT66" s="264">
        <v>1</v>
      </c>
      <c r="AU66" s="265"/>
      <c r="AV66" s="264">
        <v>1</v>
      </c>
      <c r="AW66" s="265"/>
      <c r="AX66" s="264">
        <v>1</v>
      </c>
      <c r="AY66" s="265"/>
      <c r="AZ66" s="264">
        <v>1</v>
      </c>
      <c r="BA66" s="265"/>
      <c r="BB66" s="264">
        <v>1</v>
      </c>
      <c r="BC66" s="434"/>
      <c r="BD66" s="231">
        <v>2440884.71</v>
      </c>
      <c r="BE66" s="232"/>
      <c r="BF66" s="232"/>
      <c r="BG66" s="232"/>
      <c r="BH66" s="232"/>
      <c r="BI66" s="233"/>
      <c r="BJ66" s="38"/>
      <c r="BK66" s="38"/>
    </row>
    <row r="67" spans="1:63" ht="36" customHeight="1" x14ac:dyDescent="0.2">
      <c r="B67" s="234" t="s">
        <v>377</v>
      </c>
      <c r="C67" s="235"/>
      <c r="D67" s="235"/>
      <c r="E67" s="235"/>
      <c r="F67" s="235"/>
      <c r="G67" s="235"/>
      <c r="H67" s="235"/>
      <c r="I67" s="235"/>
      <c r="J67" s="235"/>
      <c r="K67" s="235"/>
      <c r="L67" s="235"/>
      <c r="M67" s="235"/>
      <c r="N67" s="235"/>
      <c r="O67" s="235"/>
      <c r="P67" s="235"/>
      <c r="Q67" s="235"/>
      <c r="R67" s="235"/>
      <c r="S67" s="235"/>
      <c r="T67" s="236"/>
      <c r="U67" s="83" t="s">
        <v>393</v>
      </c>
      <c r="V67" s="84"/>
      <c r="W67" s="84"/>
      <c r="X67" s="84"/>
      <c r="Y67" s="84"/>
      <c r="Z67" s="85"/>
      <c r="AA67" s="86">
        <v>7.794982295675411E-3</v>
      </c>
      <c r="AB67" s="87"/>
      <c r="AC67" s="87"/>
      <c r="AD67" s="87"/>
      <c r="AE67" s="88"/>
      <c r="AF67" s="237"/>
      <c r="AG67" s="238"/>
      <c r="AH67" s="237">
        <v>2</v>
      </c>
      <c r="AI67" s="238"/>
      <c r="AJ67" s="253"/>
      <c r="AK67" s="254"/>
      <c r="AL67" s="253">
        <v>2</v>
      </c>
      <c r="AM67" s="254"/>
      <c r="AN67" s="253"/>
      <c r="AO67" s="254"/>
      <c r="AP67" s="253">
        <v>2</v>
      </c>
      <c r="AQ67" s="254"/>
      <c r="AR67" s="253"/>
      <c r="AS67" s="254"/>
      <c r="AT67" s="253">
        <v>2</v>
      </c>
      <c r="AU67" s="254"/>
      <c r="AV67" s="253"/>
      <c r="AW67" s="254"/>
      <c r="AX67" s="253">
        <v>2</v>
      </c>
      <c r="AY67" s="254"/>
      <c r="AZ67" s="253"/>
      <c r="BA67" s="254"/>
      <c r="BB67" s="253">
        <v>2</v>
      </c>
      <c r="BC67" s="269"/>
      <c r="BD67" s="97">
        <v>826450.59</v>
      </c>
      <c r="BE67" s="98"/>
      <c r="BF67" s="98"/>
      <c r="BG67" s="98"/>
      <c r="BH67" s="98"/>
      <c r="BI67" s="99"/>
      <c r="BJ67" s="38"/>
      <c r="BK67" s="38"/>
    </row>
    <row r="68" spans="1:63" ht="90.75" customHeight="1" x14ac:dyDescent="0.2">
      <c r="B68" s="222" t="s">
        <v>379</v>
      </c>
      <c r="C68" s="223"/>
      <c r="D68" s="223"/>
      <c r="E68" s="223"/>
      <c r="F68" s="223"/>
      <c r="G68" s="223"/>
      <c r="H68" s="223"/>
      <c r="I68" s="223"/>
      <c r="J68" s="223"/>
      <c r="K68" s="223"/>
      <c r="L68" s="223"/>
      <c r="M68" s="223"/>
      <c r="N68" s="223"/>
      <c r="O68" s="223"/>
      <c r="P68" s="223"/>
      <c r="Q68" s="223"/>
      <c r="R68" s="223"/>
      <c r="S68" s="223"/>
      <c r="T68" s="224"/>
      <c r="U68" s="60" t="s">
        <v>402</v>
      </c>
      <c r="V68" s="61"/>
      <c r="W68" s="61"/>
      <c r="X68" s="61"/>
      <c r="Y68" s="61"/>
      <c r="Z68" s="62"/>
      <c r="AA68" s="94">
        <v>3.2438181037867671E-2</v>
      </c>
      <c r="AB68" s="95"/>
      <c r="AC68" s="95"/>
      <c r="AD68" s="95"/>
      <c r="AE68" s="96"/>
      <c r="AF68" s="60">
        <v>1</v>
      </c>
      <c r="AG68" s="61"/>
      <c r="AH68" s="61"/>
      <c r="AI68" s="61"/>
      <c r="AJ68" s="61"/>
      <c r="AK68" s="61"/>
      <c r="AL68" s="61"/>
      <c r="AM68" s="61"/>
      <c r="AN68" s="61"/>
      <c r="AO68" s="61"/>
      <c r="AP68" s="61"/>
      <c r="AQ68" s="61"/>
      <c r="AR68" s="61"/>
      <c r="AS68" s="61"/>
      <c r="AT68" s="61"/>
      <c r="AU68" s="61"/>
      <c r="AV68" s="61"/>
      <c r="AW68" s="61"/>
      <c r="AX68" s="61"/>
      <c r="AY68" s="61"/>
      <c r="AZ68" s="61"/>
      <c r="BA68" s="61"/>
      <c r="BB68" s="61"/>
      <c r="BC68" s="62"/>
      <c r="BD68" s="231">
        <v>1619245.67</v>
      </c>
      <c r="BE68" s="232"/>
      <c r="BF68" s="232"/>
      <c r="BG68" s="232"/>
      <c r="BH68" s="232"/>
      <c r="BI68" s="233"/>
      <c r="BJ68" s="38"/>
      <c r="BK68" s="38"/>
    </row>
    <row r="69" spans="1:63" ht="54.75" customHeight="1" thickBot="1" x14ac:dyDescent="0.25">
      <c r="B69" s="234" t="s">
        <v>399</v>
      </c>
      <c r="C69" s="235"/>
      <c r="D69" s="235"/>
      <c r="E69" s="235"/>
      <c r="F69" s="235"/>
      <c r="G69" s="235"/>
      <c r="H69" s="235"/>
      <c r="I69" s="235"/>
      <c r="J69" s="235"/>
      <c r="K69" s="235"/>
      <c r="L69" s="235"/>
      <c r="M69" s="235"/>
      <c r="N69" s="235"/>
      <c r="O69" s="235"/>
      <c r="P69" s="235"/>
      <c r="Q69" s="235"/>
      <c r="R69" s="235"/>
      <c r="S69" s="235"/>
      <c r="T69" s="236"/>
      <c r="U69" s="83" t="s">
        <v>412</v>
      </c>
      <c r="V69" s="84"/>
      <c r="W69" s="84"/>
      <c r="X69" s="84"/>
      <c r="Y69" s="84"/>
      <c r="Z69" s="85"/>
      <c r="AA69" s="385">
        <v>3.1680299762383665E-2</v>
      </c>
      <c r="AB69" s="386"/>
      <c r="AC69" s="386"/>
      <c r="AD69" s="386"/>
      <c r="AE69" s="387"/>
      <c r="AF69" s="237"/>
      <c r="AG69" s="238"/>
      <c r="AH69" s="237"/>
      <c r="AI69" s="238"/>
      <c r="AJ69" s="253"/>
      <c r="AK69" s="254"/>
      <c r="AL69" s="253"/>
      <c r="AM69" s="254"/>
      <c r="AN69" s="253"/>
      <c r="AO69" s="254"/>
      <c r="AP69" s="253"/>
      <c r="AQ69" s="254"/>
      <c r="AR69" s="253"/>
      <c r="AS69" s="254"/>
      <c r="AT69" s="253"/>
      <c r="AU69" s="254"/>
      <c r="AV69" s="253"/>
      <c r="AW69" s="254"/>
      <c r="AX69" s="253"/>
      <c r="AY69" s="254"/>
      <c r="AZ69" s="253"/>
      <c r="BA69" s="254"/>
      <c r="BB69" s="253"/>
      <c r="BC69" s="269"/>
      <c r="BD69" s="382" t="s">
        <v>976</v>
      </c>
      <c r="BE69" s="383"/>
      <c r="BF69" s="383"/>
      <c r="BG69" s="383"/>
      <c r="BH69" s="383"/>
      <c r="BI69" s="384"/>
      <c r="BJ69" s="38"/>
      <c r="BK69" s="38"/>
    </row>
    <row r="70" spans="1:63" ht="18" customHeight="1" thickBot="1" x14ac:dyDescent="0.25">
      <c r="B70" s="63" t="s">
        <v>33</v>
      </c>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75">
        <f>SUM(BD33:BI69)</f>
        <v>104709991.88999996</v>
      </c>
      <c r="BE70" s="76"/>
      <c r="BF70" s="76"/>
      <c r="BG70" s="76"/>
      <c r="BH70" s="76"/>
      <c r="BI70" s="77"/>
    </row>
    <row r="71" spans="1:63" ht="18" customHeight="1" thickBot="1" x14ac:dyDescent="0.25">
      <c r="A71" s="41"/>
      <c r="B71" s="41"/>
      <c r="C71" s="41"/>
      <c r="D71" s="41"/>
      <c r="E71" s="41"/>
      <c r="F71" s="41"/>
      <c r="G71" s="41"/>
      <c r="H71" s="41"/>
      <c r="I71" s="41"/>
      <c r="J71" s="41"/>
      <c r="K71" s="4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2"/>
      <c r="BE71" s="31"/>
      <c r="BF71" s="31"/>
      <c r="BG71" s="31"/>
      <c r="BH71" s="31"/>
      <c r="BI71" s="31"/>
    </row>
    <row r="72" spans="1:63" ht="18" customHeight="1" x14ac:dyDescent="0.2">
      <c r="B72" s="18"/>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20"/>
      <c r="AJ72" s="20"/>
      <c r="AK72" s="20"/>
      <c r="AL72" s="20"/>
      <c r="AM72" s="20"/>
      <c r="AN72" s="20"/>
      <c r="AO72" s="20"/>
      <c r="AP72" s="20"/>
      <c r="AQ72" s="21"/>
      <c r="AR72" s="21"/>
      <c r="AS72" s="21"/>
      <c r="AT72" s="21"/>
      <c r="AU72" s="21"/>
      <c r="AV72" s="21"/>
      <c r="AW72" s="21"/>
      <c r="AX72" s="21"/>
      <c r="AY72" s="21"/>
      <c r="AZ72" s="21"/>
      <c r="BA72" s="21"/>
      <c r="BB72" s="21"/>
      <c r="BC72" s="22"/>
      <c r="BD72" s="22"/>
      <c r="BE72" s="22"/>
      <c r="BF72" s="22"/>
      <c r="BG72" s="22"/>
      <c r="BH72" s="22"/>
      <c r="BI72" s="23"/>
    </row>
    <row r="73" spans="1:63" ht="18" customHeight="1" x14ac:dyDescent="0.2">
      <c r="B73" s="5"/>
      <c r="C73" s="155" t="s">
        <v>5</v>
      </c>
      <c r="D73" s="161"/>
      <c r="E73" s="161"/>
      <c r="F73" s="161"/>
      <c r="G73" s="161"/>
      <c r="H73" s="161"/>
      <c r="I73" s="161"/>
      <c r="J73" s="161"/>
      <c r="K73" s="161"/>
      <c r="L73" s="161"/>
      <c r="M73" s="161"/>
      <c r="N73" s="161"/>
      <c r="O73" s="158" t="s">
        <v>148</v>
      </c>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9"/>
    </row>
    <row r="74" spans="1:63" ht="18" customHeight="1" x14ac:dyDescent="0.2">
      <c r="B74" s="5"/>
      <c r="C74" s="155" t="s">
        <v>7</v>
      </c>
      <c r="D74" s="161"/>
      <c r="E74" s="161"/>
      <c r="F74" s="161"/>
      <c r="G74" s="161"/>
      <c r="H74" s="161"/>
      <c r="I74" s="161"/>
      <c r="J74" s="161"/>
      <c r="K74" s="161"/>
      <c r="L74" s="161"/>
      <c r="M74" s="161"/>
      <c r="N74" s="161"/>
      <c r="O74" s="158" t="s">
        <v>147</v>
      </c>
      <c r="P74" s="158"/>
      <c r="Q74" s="158"/>
      <c r="R74" s="29"/>
      <c r="S74" s="29"/>
      <c r="T74" s="29"/>
      <c r="U74" s="29"/>
      <c r="V74" s="29"/>
      <c r="W74" s="29"/>
      <c r="X74" s="29"/>
      <c r="Y74" s="29"/>
      <c r="Z74" s="29"/>
      <c r="AA74" s="29"/>
      <c r="AB74" s="29"/>
      <c r="AC74" s="29"/>
      <c r="AD74" s="29"/>
      <c r="AE74" s="29"/>
      <c r="AF74" s="29"/>
      <c r="AG74" s="29"/>
      <c r="AH74" s="29"/>
      <c r="AI74" s="30"/>
      <c r="AJ74" s="30"/>
      <c r="AK74" s="30"/>
      <c r="AL74" s="30"/>
      <c r="AM74" s="30"/>
      <c r="AN74" s="30"/>
      <c r="AO74" s="30"/>
      <c r="AP74" s="30"/>
      <c r="AQ74" s="30"/>
      <c r="AR74" s="30"/>
      <c r="AS74" s="30"/>
      <c r="AT74" s="30"/>
      <c r="AU74" s="30"/>
      <c r="AV74" s="30"/>
      <c r="AW74" s="30"/>
      <c r="AX74" s="30"/>
      <c r="AY74" s="30"/>
      <c r="AZ74" s="30"/>
      <c r="BA74" s="30"/>
      <c r="BB74" s="30"/>
      <c r="BC74" s="29"/>
      <c r="BD74" s="29"/>
      <c r="BE74" s="29"/>
      <c r="BF74" s="29"/>
      <c r="BG74" s="29"/>
      <c r="BH74" s="29"/>
      <c r="BI74" s="9"/>
    </row>
    <row r="75" spans="1:63" ht="18" customHeight="1" x14ac:dyDescent="0.2">
      <c r="B75" s="5"/>
      <c r="C75" s="155" t="s">
        <v>11</v>
      </c>
      <c r="D75" s="155"/>
      <c r="E75" s="155"/>
      <c r="F75" s="155"/>
      <c r="G75" s="155"/>
      <c r="H75" s="155"/>
      <c r="I75" s="155"/>
      <c r="J75" s="155"/>
      <c r="K75" s="155"/>
      <c r="L75" s="155"/>
      <c r="M75" s="155"/>
      <c r="N75" s="155"/>
      <c r="O75" s="160">
        <v>0.05</v>
      </c>
      <c r="P75" s="158"/>
      <c r="Q75" s="158"/>
      <c r="R75" s="29"/>
      <c r="S75" s="29"/>
      <c r="T75" s="29"/>
      <c r="U75" s="29"/>
      <c r="V75" s="29"/>
      <c r="W75" s="29"/>
      <c r="X75" s="29"/>
      <c r="Y75" s="29"/>
      <c r="Z75" s="29"/>
      <c r="AA75" s="29"/>
      <c r="AB75" s="29"/>
      <c r="AC75" s="29"/>
      <c r="AD75" s="29"/>
      <c r="AE75" s="29"/>
      <c r="AF75" s="29"/>
      <c r="AG75" s="29"/>
      <c r="AH75" s="29"/>
      <c r="AI75" s="30"/>
      <c r="AJ75" s="30"/>
      <c r="AK75" s="30"/>
      <c r="AL75" s="30"/>
      <c r="AM75" s="30"/>
      <c r="AN75" s="30"/>
      <c r="AO75" s="30"/>
      <c r="AP75" s="30"/>
      <c r="AQ75" s="30"/>
      <c r="AR75" s="30"/>
      <c r="AS75" s="30"/>
      <c r="AT75" s="30"/>
      <c r="AU75" s="30"/>
      <c r="AV75" s="30"/>
      <c r="AW75" s="30"/>
      <c r="AX75" s="30"/>
      <c r="AY75" s="30"/>
      <c r="AZ75" s="30"/>
      <c r="BA75" s="30"/>
      <c r="BB75" s="30"/>
      <c r="BC75" s="29"/>
      <c r="BD75" s="29"/>
      <c r="BE75" s="29"/>
      <c r="BF75" s="29"/>
      <c r="BG75" s="29"/>
      <c r="BH75" s="29"/>
      <c r="BI75" s="9"/>
    </row>
    <row r="76" spans="1:63" ht="12.75" x14ac:dyDescent="0.2">
      <c r="B76" s="5"/>
      <c r="C76" s="155" t="s">
        <v>6</v>
      </c>
      <c r="D76" s="155"/>
      <c r="E76" s="155"/>
      <c r="F76" s="155"/>
      <c r="G76" s="155"/>
      <c r="H76" s="155"/>
      <c r="I76" s="155"/>
      <c r="J76" s="155"/>
      <c r="K76" s="155"/>
      <c r="L76" s="155"/>
      <c r="M76" s="155"/>
      <c r="N76" s="155"/>
      <c r="O76" s="270" t="s">
        <v>159</v>
      </c>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AX76" s="270"/>
      <c r="AY76" s="270"/>
      <c r="AZ76" s="270"/>
      <c r="BA76" s="270"/>
      <c r="BB76" s="270"/>
      <c r="BC76" s="270"/>
      <c r="BD76" s="270"/>
      <c r="BE76" s="270"/>
      <c r="BF76" s="270"/>
      <c r="BG76" s="270"/>
      <c r="BH76" s="270"/>
      <c r="BI76" s="9"/>
    </row>
    <row r="77" spans="1:63" ht="18" customHeight="1" x14ac:dyDescent="0.2">
      <c r="B77" s="5"/>
      <c r="C77" s="155" t="s">
        <v>7</v>
      </c>
      <c r="D77" s="155"/>
      <c r="E77" s="155"/>
      <c r="F77" s="155"/>
      <c r="G77" s="155"/>
      <c r="H77" s="155"/>
      <c r="I77" s="155"/>
      <c r="J77" s="155"/>
      <c r="K77" s="155"/>
      <c r="L77" s="155"/>
      <c r="M77" s="155"/>
      <c r="N77" s="155"/>
      <c r="O77" s="158" t="s">
        <v>160</v>
      </c>
      <c r="P77" s="158"/>
      <c r="Q77" s="158"/>
      <c r="R77" s="158"/>
      <c r="S77" s="29"/>
      <c r="T77" s="29"/>
      <c r="U77" s="29"/>
      <c r="V77" s="29"/>
      <c r="W77" s="29"/>
      <c r="X77" s="29"/>
      <c r="Y77" s="29"/>
      <c r="Z77" s="29"/>
      <c r="AA77" s="29"/>
      <c r="AB77" s="29"/>
      <c r="AC77" s="29"/>
      <c r="AD77" s="29"/>
      <c r="AE77" s="29"/>
      <c r="AF77" s="29"/>
      <c r="AG77" s="29"/>
      <c r="AH77" s="29"/>
      <c r="AI77" s="30"/>
      <c r="AJ77" s="30"/>
      <c r="AK77" s="30"/>
      <c r="AL77" s="30"/>
      <c r="AM77" s="30"/>
      <c r="AN77" s="30"/>
      <c r="AO77" s="30"/>
      <c r="AP77" s="30"/>
      <c r="AQ77" s="30"/>
      <c r="AR77" s="30"/>
      <c r="AS77" s="30"/>
      <c r="AT77" s="30"/>
      <c r="AU77" s="30"/>
      <c r="AV77" s="30"/>
      <c r="AW77" s="30"/>
      <c r="AX77" s="30"/>
      <c r="AY77" s="30"/>
      <c r="AZ77" s="30"/>
      <c r="BA77" s="30"/>
      <c r="BB77" s="30"/>
      <c r="BC77" s="29"/>
      <c r="BD77" s="29"/>
      <c r="BE77" s="29"/>
      <c r="BF77" s="29"/>
      <c r="BG77" s="29"/>
      <c r="BH77" s="29"/>
      <c r="BI77" s="9"/>
    </row>
    <row r="78" spans="1:63" ht="18" customHeight="1" x14ac:dyDescent="0.2">
      <c r="B78" s="5"/>
      <c r="C78" s="155" t="s">
        <v>10</v>
      </c>
      <c r="D78" s="155"/>
      <c r="E78" s="155"/>
      <c r="F78" s="155"/>
      <c r="G78" s="155"/>
      <c r="H78" s="155"/>
      <c r="I78" s="155"/>
      <c r="J78" s="155"/>
      <c r="K78" s="155"/>
      <c r="L78" s="155"/>
      <c r="M78" s="155"/>
      <c r="N78" s="155"/>
      <c r="O78" s="160">
        <v>0.03</v>
      </c>
      <c r="P78" s="158"/>
      <c r="Q78" s="158"/>
      <c r="R78" s="29"/>
      <c r="S78" s="29"/>
      <c r="T78" s="29"/>
      <c r="U78" s="29"/>
      <c r="V78" s="29"/>
      <c r="W78" s="29"/>
      <c r="X78" s="29"/>
      <c r="Y78" s="29"/>
      <c r="Z78" s="29"/>
      <c r="AA78" s="29"/>
      <c r="AB78" s="29"/>
      <c r="AC78" s="29"/>
      <c r="AD78" s="29"/>
      <c r="AE78" s="29"/>
      <c r="AF78" s="29"/>
      <c r="AG78" s="29"/>
      <c r="AH78" s="29"/>
      <c r="AI78" s="30"/>
      <c r="AJ78" s="30"/>
      <c r="AK78" s="30"/>
      <c r="AL78" s="30"/>
      <c r="AM78" s="30"/>
      <c r="AN78" s="30"/>
      <c r="AO78" s="30"/>
      <c r="AP78" s="30"/>
      <c r="AQ78" s="30"/>
      <c r="AR78" s="30"/>
      <c r="AS78" s="30"/>
      <c r="AT78" s="30"/>
      <c r="AU78" s="30"/>
      <c r="AV78" s="30"/>
      <c r="AW78" s="30"/>
      <c r="AX78" s="30"/>
      <c r="AY78" s="30"/>
      <c r="AZ78" s="30"/>
      <c r="BA78" s="30"/>
      <c r="BB78" s="30"/>
      <c r="BC78" s="29"/>
      <c r="BD78" s="29"/>
      <c r="BE78" s="29"/>
      <c r="BF78" s="29"/>
      <c r="BG78" s="29"/>
      <c r="BH78" s="29"/>
      <c r="BI78" s="9"/>
    </row>
    <row r="79" spans="1:63" ht="18" customHeight="1" x14ac:dyDescent="0.2">
      <c r="B79" s="5"/>
      <c r="C79" s="155" t="s">
        <v>8</v>
      </c>
      <c r="D79" s="155"/>
      <c r="E79" s="155"/>
      <c r="F79" s="155"/>
      <c r="G79" s="155"/>
      <c r="H79" s="155"/>
      <c r="I79" s="155"/>
      <c r="J79" s="155"/>
      <c r="K79" s="155"/>
      <c r="L79" s="155"/>
      <c r="M79" s="155"/>
      <c r="N79" s="155"/>
      <c r="O79" s="158" t="s">
        <v>151</v>
      </c>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9"/>
    </row>
    <row r="80" spans="1:63" ht="18" customHeight="1" thickBot="1" x14ac:dyDescent="0.25">
      <c r="B80" s="12"/>
      <c r="C80" s="24"/>
      <c r="D80" s="24"/>
      <c r="E80" s="24"/>
      <c r="F80" s="24"/>
      <c r="G80" s="24"/>
      <c r="H80" s="24"/>
      <c r="I80" s="24"/>
      <c r="J80" s="24"/>
      <c r="K80" s="24"/>
      <c r="L80" s="24"/>
      <c r="M80" s="24"/>
      <c r="N80" s="24"/>
      <c r="O80" s="2"/>
      <c r="P80" s="2"/>
      <c r="Q80" s="2"/>
      <c r="R80" s="2"/>
      <c r="S80" s="2"/>
      <c r="T80" s="2"/>
      <c r="U80" s="2"/>
      <c r="V80" s="2"/>
      <c r="W80" s="2"/>
      <c r="X80" s="2"/>
      <c r="Y80" s="2"/>
      <c r="Z80" s="2"/>
      <c r="AA80" s="2"/>
      <c r="AB80" s="2"/>
      <c r="AC80" s="2"/>
      <c r="AD80" s="2"/>
      <c r="AE80" s="2"/>
      <c r="AF80" s="2"/>
      <c r="AG80" s="2"/>
      <c r="AH80" s="2"/>
      <c r="AI80" s="25"/>
      <c r="AJ80" s="25"/>
      <c r="AK80" s="25"/>
      <c r="AL80" s="25"/>
      <c r="AM80" s="25"/>
      <c r="AN80" s="25"/>
      <c r="AO80" s="25"/>
      <c r="AP80" s="25"/>
      <c r="AQ80" s="25"/>
      <c r="AR80" s="25"/>
      <c r="AS80" s="25"/>
      <c r="AT80" s="25"/>
      <c r="AU80" s="25"/>
      <c r="AV80" s="25"/>
      <c r="AW80" s="25"/>
      <c r="AX80" s="25"/>
      <c r="AY80" s="25"/>
      <c r="AZ80" s="25"/>
      <c r="BA80" s="25"/>
      <c r="BB80" s="25"/>
      <c r="BC80" s="16"/>
      <c r="BD80" s="16"/>
      <c r="BE80" s="16"/>
      <c r="BF80" s="16"/>
      <c r="BG80" s="16"/>
      <c r="BH80" s="16"/>
      <c r="BI80" s="17"/>
    </row>
    <row r="81" spans="1:63" ht="18" customHeight="1" x14ac:dyDescent="0.2">
      <c r="B81" s="122" t="s">
        <v>12</v>
      </c>
      <c r="C81" s="162"/>
      <c r="D81" s="162"/>
      <c r="E81" s="162"/>
      <c r="F81" s="162"/>
      <c r="G81" s="162"/>
      <c r="H81" s="162"/>
      <c r="I81" s="162"/>
      <c r="J81" s="162"/>
      <c r="K81" s="162"/>
      <c r="L81" s="162"/>
      <c r="M81" s="162"/>
      <c r="N81" s="162"/>
      <c r="O81" s="162"/>
      <c r="P81" s="162"/>
      <c r="Q81" s="162"/>
      <c r="R81" s="162"/>
      <c r="S81" s="162"/>
      <c r="T81" s="123"/>
      <c r="U81" s="122" t="s">
        <v>13</v>
      </c>
      <c r="V81" s="162"/>
      <c r="W81" s="162"/>
      <c r="X81" s="162"/>
      <c r="Y81" s="162"/>
      <c r="Z81" s="123"/>
      <c r="AA81" s="128" t="s">
        <v>2</v>
      </c>
      <c r="AB81" s="129"/>
      <c r="AC81" s="129"/>
      <c r="AD81" s="129"/>
      <c r="AE81" s="130"/>
      <c r="AF81" s="122" t="s">
        <v>32</v>
      </c>
      <c r="AG81" s="123"/>
      <c r="AH81" s="122" t="s">
        <v>21</v>
      </c>
      <c r="AI81" s="123"/>
      <c r="AJ81" s="122" t="s">
        <v>22</v>
      </c>
      <c r="AK81" s="123"/>
      <c r="AL81" s="122" t="s">
        <v>23</v>
      </c>
      <c r="AM81" s="123"/>
      <c r="AN81" s="122" t="s">
        <v>24</v>
      </c>
      <c r="AO81" s="123"/>
      <c r="AP81" s="122" t="s">
        <v>25</v>
      </c>
      <c r="AQ81" s="123"/>
      <c r="AR81" s="122" t="s">
        <v>26</v>
      </c>
      <c r="AS81" s="123"/>
      <c r="AT81" s="122" t="s">
        <v>27</v>
      </c>
      <c r="AU81" s="123"/>
      <c r="AV81" s="122" t="s">
        <v>28</v>
      </c>
      <c r="AW81" s="123"/>
      <c r="AX81" s="122" t="s">
        <v>29</v>
      </c>
      <c r="AY81" s="123"/>
      <c r="AZ81" s="122" t="s">
        <v>30</v>
      </c>
      <c r="BA81" s="123"/>
      <c r="BB81" s="122" t="s">
        <v>31</v>
      </c>
      <c r="BC81" s="123"/>
      <c r="BD81" s="128" t="s">
        <v>9</v>
      </c>
      <c r="BE81" s="129"/>
      <c r="BF81" s="129"/>
      <c r="BG81" s="129"/>
      <c r="BH81" s="129"/>
      <c r="BI81" s="130"/>
    </row>
    <row r="82" spans="1:63" ht="18" customHeight="1" x14ac:dyDescent="0.2">
      <c r="B82" s="124"/>
      <c r="C82" s="163"/>
      <c r="D82" s="163"/>
      <c r="E82" s="163"/>
      <c r="F82" s="163"/>
      <c r="G82" s="163"/>
      <c r="H82" s="163"/>
      <c r="I82" s="163"/>
      <c r="J82" s="163"/>
      <c r="K82" s="163"/>
      <c r="L82" s="163"/>
      <c r="M82" s="163"/>
      <c r="N82" s="163"/>
      <c r="O82" s="163"/>
      <c r="P82" s="163"/>
      <c r="Q82" s="163"/>
      <c r="R82" s="163"/>
      <c r="S82" s="163"/>
      <c r="T82" s="125"/>
      <c r="U82" s="124"/>
      <c r="V82" s="163"/>
      <c r="W82" s="163"/>
      <c r="X82" s="163"/>
      <c r="Y82" s="163"/>
      <c r="Z82" s="125"/>
      <c r="AA82" s="131"/>
      <c r="AB82" s="132"/>
      <c r="AC82" s="132"/>
      <c r="AD82" s="132"/>
      <c r="AE82" s="133"/>
      <c r="AF82" s="124"/>
      <c r="AG82" s="125"/>
      <c r="AH82" s="124"/>
      <c r="AI82" s="125"/>
      <c r="AJ82" s="124"/>
      <c r="AK82" s="125"/>
      <c r="AL82" s="124"/>
      <c r="AM82" s="125"/>
      <c r="AN82" s="124"/>
      <c r="AO82" s="125"/>
      <c r="AP82" s="124"/>
      <c r="AQ82" s="125"/>
      <c r="AR82" s="124"/>
      <c r="AS82" s="125"/>
      <c r="AT82" s="124"/>
      <c r="AU82" s="125"/>
      <c r="AV82" s="124"/>
      <c r="AW82" s="125"/>
      <c r="AX82" s="124"/>
      <c r="AY82" s="125"/>
      <c r="AZ82" s="124"/>
      <c r="BA82" s="125"/>
      <c r="BB82" s="124"/>
      <c r="BC82" s="125"/>
      <c r="BD82" s="131"/>
      <c r="BE82" s="132"/>
      <c r="BF82" s="132"/>
      <c r="BG82" s="132"/>
      <c r="BH82" s="132"/>
      <c r="BI82" s="133"/>
    </row>
    <row r="83" spans="1:63" ht="18" customHeight="1" thickBot="1" x14ac:dyDescent="0.25">
      <c r="B83" s="126"/>
      <c r="C83" s="164"/>
      <c r="D83" s="164"/>
      <c r="E83" s="164"/>
      <c r="F83" s="164"/>
      <c r="G83" s="164"/>
      <c r="H83" s="164"/>
      <c r="I83" s="164"/>
      <c r="J83" s="164"/>
      <c r="K83" s="164"/>
      <c r="L83" s="164"/>
      <c r="M83" s="164"/>
      <c r="N83" s="164"/>
      <c r="O83" s="164"/>
      <c r="P83" s="164"/>
      <c r="Q83" s="164"/>
      <c r="R83" s="164"/>
      <c r="S83" s="164"/>
      <c r="T83" s="127"/>
      <c r="U83" s="126"/>
      <c r="V83" s="164"/>
      <c r="W83" s="164"/>
      <c r="X83" s="164"/>
      <c r="Y83" s="164"/>
      <c r="Z83" s="127"/>
      <c r="AA83" s="152"/>
      <c r="AB83" s="153"/>
      <c r="AC83" s="153"/>
      <c r="AD83" s="153"/>
      <c r="AE83" s="154"/>
      <c r="AF83" s="126"/>
      <c r="AG83" s="127"/>
      <c r="AH83" s="126"/>
      <c r="AI83" s="127"/>
      <c r="AJ83" s="126"/>
      <c r="AK83" s="127"/>
      <c r="AL83" s="126"/>
      <c r="AM83" s="127"/>
      <c r="AN83" s="126"/>
      <c r="AO83" s="127"/>
      <c r="AP83" s="126"/>
      <c r="AQ83" s="127"/>
      <c r="AR83" s="126"/>
      <c r="AS83" s="127"/>
      <c r="AT83" s="126"/>
      <c r="AU83" s="127"/>
      <c r="AV83" s="126"/>
      <c r="AW83" s="127"/>
      <c r="AX83" s="126"/>
      <c r="AY83" s="127"/>
      <c r="AZ83" s="126"/>
      <c r="BA83" s="127"/>
      <c r="BB83" s="126"/>
      <c r="BC83" s="127"/>
      <c r="BD83" s="131"/>
      <c r="BE83" s="132"/>
      <c r="BF83" s="132"/>
      <c r="BG83" s="132"/>
      <c r="BH83" s="132"/>
      <c r="BI83" s="133"/>
    </row>
    <row r="84" spans="1:63" ht="36" customHeight="1" x14ac:dyDescent="0.2">
      <c r="B84" s="277" t="s">
        <v>420</v>
      </c>
      <c r="C84" s="278"/>
      <c r="D84" s="278"/>
      <c r="E84" s="278"/>
      <c r="F84" s="278"/>
      <c r="G84" s="278"/>
      <c r="H84" s="278"/>
      <c r="I84" s="278"/>
      <c r="J84" s="278"/>
      <c r="K84" s="278"/>
      <c r="L84" s="278"/>
      <c r="M84" s="278"/>
      <c r="N84" s="278"/>
      <c r="O84" s="278"/>
      <c r="P84" s="278"/>
      <c r="Q84" s="278"/>
      <c r="R84" s="278"/>
      <c r="S84" s="278"/>
      <c r="T84" s="279"/>
      <c r="U84" s="168" t="s">
        <v>161</v>
      </c>
      <c r="V84" s="169"/>
      <c r="W84" s="170"/>
      <c r="X84" s="170"/>
      <c r="Y84" s="170"/>
      <c r="Z84" s="171"/>
      <c r="AA84" s="172">
        <v>0.11826728256344331</v>
      </c>
      <c r="AB84" s="173"/>
      <c r="AC84" s="173"/>
      <c r="AD84" s="173"/>
      <c r="AE84" s="174"/>
      <c r="AF84" s="168">
        <v>1</v>
      </c>
      <c r="AG84" s="171"/>
      <c r="AH84" s="168">
        <v>1</v>
      </c>
      <c r="AI84" s="171"/>
      <c r="AJ84" s="168">
        <v>1</v>
      </c>
      <c r="AK84" s="171"/>
      <c r="AL84" s="168">
        <v>1</v>
      </c>
      <c r="AM84" s="171"/>
      <c r="AN84" s="168">
        <v>1</v>
      </c>
      <c r="AO84" s="171"/>
      <c r="AP84" s="168">
        <v>1</v>
      </c>
      <c r="AQ84" s="171"/>
      <c r="AR84" s="168">
        <v>1</v>
      </c>
      <c r="AS84" s="171"/>
      <c r="AT84" s="168">
        <v>1</v>
      </c>
      <c r="AU84" s="171"/>
      <c r="AV84" s="168">
        <v>1</v>
      </c>
      <c r="AW84" s="171"/>
      <c r="AX84" s="168">
        <v>1</v>
      </c>
      <c r="AY84" s="171"/>
      <c r="AZ84" s="168">
        <v>1</v>
      </c>
      <c r="BA84" s="171"/>
      <c r="BB84" s="168">
        <v>1</v>
      </c>
      <c r="BC84" s="433"/>
      <c r="BD84" s="282">
        <v>5393338.1600000001</v>
      </c>
      <c r="BE84" s="283"/>
      <c r="BF84" s="283"/>
      <c r="BG84" s="283"/>
      <c r="BH84" s="283"/>
      <c r="BI84" s="284"/>
      <c r="BJ84" s="39"/>
      <c r="BK84" s="38"/>
    </row>
    <row r="85" spans="1:63" ht="36" customHeight="1" x14ac:dyDescent="0.2">
      <c r="B85" s="222" t="s">
        <v>421</v>
      </c>
      <c r="C85" s="223"/>
      <c r="D85" s="223"/>
      <c r="E85" s="223"/>
      <c r="F85" s="223"/>
      <c r="G85" s="223"/>
      <c r="H85" s="223"/>
      <c r="I85" s="223"/>
      <c r="J85" s="223"/>
      <c r="K85" s="223"/>
      <c r="L85" s="223"/>
      <c r="M85" s="223"/>
      <c r="N85" s="223"/>
      <c r="O85" s="223"/>
      <c r="P85" s="223"/>
      <c r="Q85" s="223"/>
      <c r="R85" s="223"/>
      <c r="S85" s="223"/>
      <c r="T85" s="224"/>
      <c r="U85" s="60" t="s">
        <v>162</v>
      </c>
      <c r="V85" s="61"/>
      <c r="W85" s="61"/>
      <c r="X85" s="61"/>
      <c r="Y85" s="61"/>
      <c r="Z85" s="62"/>
      <c r="AA85" s="94">
        <v>9.2847751257800648E-2</v>
      </c>
      <c r="AB85" s="95"/>
      <c r="AC85" s="95"/>
      <c r="AD85" s="95"/>
      <c r="AE85" s="96"/>
      <c r="AF85" s="264">
        <v>4</v>
      </c>
      <c r="AG85" s="265"/>
      <c r="AH85" s="264">
        <v>4</v>
      </c>
      <c r="AI85" s="265"/>
      <c r="AJ85" s="264">
        <v>4</v>
      </c>
      <c r="AK85" s="265"/>
      <c r="AL85" s="264">
        <v>4</v>
      </c>
      <c r="AM85" s="265"/>
      <c r="AN85" s="264">
        <v>4</v>
      </c>
      <c r="AO85" s="265"/>
      <c r="AP85" s="264">
        <v>4</v>
      </c>
      <c r="AQ85" s="265"/>
      <c r="AR85" s="264">
        <v>4</v>
      </c>
      <c r="AS85" s="265"/>
      <c r="AT85" s="264">
        <v>4</v>
      </c>
      <c r="AU85" s="265"/>
      <c r="AV85" s="264">
        <v>4</v>
      </c>
      <c r="AW85" s="265"/>
      <c r="AX85" s="264">
        <v>4</v>
      </c>
      <c r="AY85" s="265"/>
      <c r="AZ85" s="264">
        <v>4</v>
      </c>
      <c r="BA85" s="265"/>
      <c r="BB85" s="264">
        <v>4</v>
      </c>
      <c r="BC85" s="434"/>
      <c r="BD85" s="231">
        <v>3671159.15</v>
      </c>
      <c r="BE85" s="232"/>
      <c r="BF85" s="232"/>
      <c r="BG85" s="232"/>
      <c r="BH85" s="232"/>
      <c r="BI85" s="233"/>
      <c r="BJ85" s="39"/>
      <c r="BK85" s="38"/>
    </row>
    <row r="86" spans="1:63" ht="36" customHeight="1" x14ac:dyDescent="0.2">
      <c r="B86" s="234" t="s">
        <v>422</v>
      </c>
      <c r="C86" s="235"/>
      <c r="D86" s="235"/>
      <c r="E86" s="235"/>
      <c r="F86" s="235"/>
      <c r="G86" s="235"/>
      <c r="H86" s="235"/>
      <c r="I86" s="235"/>
      <c r="J86" s="235"/>
      <c r="K86" s="235"/>
      <c r="L86" s="235"/>
      <c r="M86" s="235"/>
      <c r="N86" s="235"/>
      <c r="O86" s="235"/>
      <c r="P86" s="235"/>
      <c r="Q86" s="235"/>
      <c r="R86" s="235"/>
      <c r="S86" s="235"/>
      <c r="T86" s="236"/>
      <c r="U86" s="83" t="s">
        <v>163</v>
      </c>
      <c r="V86" s="84"/>
      <c r="W86" s="84"/>
      <c r="X86" s="84"/>
      <c r="Y86" s="84"/>
      <c r="Z86" s="85"/>
      <c r="AA86" s="86">
        <v>0.63134566808702119</v>
      </c>
      <c r="AB86" s="87"/>
      <c r="AC86" s="87"/>
      <c r="AD86" s="87"/>
      <c r="AE86" s="88"/>
      <c r="AF86" s="237"/>
      <c r="AG86" s="238"/>
      <c r="AH86" s="237"/>
      <c r="AI86" s="238"/>
      <c r="AJ86" s="253"/>
      <c r="AK86" s="254"/>
      <c r="AL86" s="253"/>
      <c r="AM86" s="254"/>
      <c r="AN86" s="253"/>
      <c r="AO86" s="254"/>
      <c r="AP86" s="253"/>
      <c r="AQ86" s="254"/>
      <c r="AR86" s="253"/>
      <c r="AS86" s="254"/>
      <c r="AT86" s="253"/>
      <c r="AU86" s="254"/>
      <c r="AV86" s="253">
        <v>1</v>
      </c>
      <c r="AW86" s="254"/>
      <c r="AX86" s="253"/>
      <c r="AY86" s="254"/>
      <c r="AZ86" s="253"/>
      <c r="BA86" s="254"/>
      <c r="BB86" s="253"/>
      <c r="BC86" s="269"/>
      <c r="BD86" s="97">
        <v>28626.47</v>
      </c>
      <c r="BE86" s="98"/>
      <c r="BF86" s="98"/>
      <c r="BG86" s="98"/>
      <c r="BH86" s="98"/>
      <c r="BI86" s="99"/>
      <c r="BJ86" s="39"/>
      <c r="BK86" s="38"/>
    </row>
    <row r="87" spans="1:63" ht="18" customHeight="1" x14ac:dyDescent="0.2">
      <c r="B87" s="222" t="s">
        <v>423</v>
      </c>
      <c r="C87" s="223"/>
      <c r="D87" s="223"/>
      <c r="E87" s="223"/>
      <c r="F87" s="223"/>
      <c r="G87" s="223"/>
      <c r="H87" s="223"/>
      <c r="I87" s="223"/>
      <c r="J87" s="223"/>
      <c r="K87" s="223"/>
      <c r="L87" s="223"/>
      <c r="M87" s="223"/>
      <c r="N87" s="223"/>
      <c r="O87" s="223"/>
      <c r="P87" s="223"/>
      <c r="Q87" s="223"/>
      <c r="R87" s="223"/>
      <c r="S87" s="223"/>
      <c r="T87" s="224"/>
      <c r="U87" s="60" t="s">
        <v>164</v>
      </c>
      <c r="V87" s="61"/>
      <c r="W87" s="61"/>
      <c r="X87" s="61"/>
      <c r="Y87" s="61"/>
      <c r="Z87" s="62"/>
      <c r="AA87" s="94">
        <v>2.6979766398069312E-2</v>
      </c>
      <c r="AB87" s="95"/>
      <c r="AC87" s="95"/>
      <c r="AD87" s="95"/>
      <c r="AE87" s="96"/>
      <c r="AF87" s="225"/>
      <c r="AG87" s="226"/>
      <c r="AH87" s="225"/>
      <c r="AI87" s="226"/>
      <c r="AJ87" s="216"/>
      <c r="AK87" s="217"/>
      <c r="AL87" s="216"/>
      <c r="AM87" s="217"/>
      <c r="AN87" s="216"/>
      <c r="AO87" s="217"/>
      <c r="AP87" s="216">
        <v>1</v>
      </c>
      <c r="AQ87" s="217"/>
      <c r="AR87" s="216"/>
      <c r="AS87" s="217"/>
      <c r="AT87" s="216"/>
      <c r="AU87" s="217"/>
      <c r="AV87" s="216"/>
      <c r="AW87" s="217"/>
      <c r="AX87" s="216"/>
      <c r="AY87" s="217"/>
      <c r="AZ87" s="216"/>
      <c r="BA87" s="217"/>
      <c r="BB87" s="216">
        <v>1</v>
      </c>
      <c r="BC87" s="227"/>
      <c r="BD87" s="231">
        <v>1668931.76</v>
      </c>
      <c r="BE87" s="232"/>
      <c r="BF87" s="232"/>
      <c r="BG87" s="232"/>
      <c r="BH87" s="232"/>
      <c r="BI87" s="233"/>
      <c r="BJ87" s="39"/>
      <c r="BK87" s="38"/>
    </row>
    <row r="88" spans="1:63" ht="18" customHeight="1" x14ac:dyDescent="0.2">
      <c r="B88" s="234" t="s">
        <v>424</v>
      </c>
      <c r="C88" s="235"/>
      <c r="D88" s="235"/>
      <c r="E88" s="235"/>
      <c r="F88" s="235"/>
      <c r="G88" s="235"/>
      <c r="H88" s="235"/>
      <c r="I88" s="235"/>
      <c r="J88" s="235"/>
      <c r="K88" s="235"/>
      <c r="L88" s="235"/>
      <c r="M88" s="235"/>
      <c r="N88" s="235"/>
      <c r="O88" s="235"/>
      <c r="P88" s="235"/>
      <c r="Q88" s="235"/>
      <c r="R88" s="235"/>
      <c r="S88" s="235"/>
      <c r="T88" s="236"/>
      <c r="U88" s="83" t="s">
        <v>165</v>
      </c>
      <c r="V88" s="84"/>
      <c r="W88" s="84"/>
      <c r="X88" s="84"/>
      <c r="Y88" s="84"/>
      <c r="Z88" s="85"/>
      <c r="AA88" s="86">
        <v>7.8500094261353716E-3</v>
      </c>
      <c r="AB88" s="87"/>
      <c r="AC88" s="87"/>
      <c r="AD88" s="87"/>
      <c r="AE88" s="88"/>
      <c r="AF88" s="237"/>
      <c r="AG88" s="238"/>
      <c r="AH88" s="237"/>
      <c r="AI88" s="238"/>
      <c r="AJ88" s="253"/>
      <c r="AK88" s="254"/>
      <c r="AL88" s="253"/>
      <c r="AM88" s="254"/>
      <c r="AN88" s="253"/>
      <c r="AO88" s="254"/>
      <c r="AP88" s="253"/>
      <c r="AQ88" s="254"/>
      <c r="AR88" s="253"/>
      <c r="AS88" s="254"/>
      <c r="AT88" s="253"/>
      <c r="AU88" s="254"/>
      <c r="AV88" s="253"/>
      <c r="AW88" s="254"/>
      <c r="AX88" s="253"/>
      <c r="AY88" s="254"/>
      <c r="AZ88" s="253"/>
      <c r="BA88" s="254"/>
      <c r="BB88" s="253"/>
      <c r="BC88" s="269"/>
      <c r="BD88" s="97" t="s">
        <v>976</v>
      </c>
      <c r="BE88" s="98"/>
      <c r="BF88" s="98"/>
      <c r="BG88" s="98"/>
      <c r="BH88" s="98"/>
      <c r="BI88" s="99"/>
      <c r="BJ88" s="39"/>
      <c r="BK88" s="38"/>
    </row>
    <row r="89" spans="1:63" ht="34.5" customHeight="1" x14ac:dyDescent="0.2">
      <c r="B89" s="222" t="s">
        <v>814</v>
      </c>
      <c r="C89" s="223"/>
      <c r="D89" s="223"/>
      <c r="E89" s="223"/>
      <c r="F89" s="223"/>
      <c r="G89" s="223"/>
      <c r="H89" s="223"/>
      <c r="I89" s="223"/>
      <c r="J89" s="223"/>
      <c r="K89" s="223"/>
      <c r="L89" s="223"/>
      <c r="M89" s="223"/>
      <c r="N89" s="223"/>
      <c r="O89" s="223"/>
      <c r="P89" s="223"/>
      <c r="Q89" s="223"/>
      <c r="R89" s="223"/>
      <c r="S89" s="223"/>
      <c r="T89" s="224"/>
      <c r="U89" s="60" t="s">
        <v>166</v>
      </c>
      <c r="V89" s="61"/>
      <c r="W89" s="61"/>
      <c r="X89" s="61"/>
      <c r="Y89" s="61"/>
      <c r="Z89" s="62"/>
      <c r="AA89" s="94">
        <v>3.7706553015866257E-4</v>
      </c>
      <c r="AB89" s="95"/>
      <c r="AC89" s="95"/>
      <c r="AD89" s="95"/>
      <c r="AE89" s="96"/>
      <c r="AF89" s="225"/>
      <c r="AG89" s="226"/>
      <c r="AH89" s="225"/>
      <c r="AI89" s="226"/>
      <c r="AJ89" s="216"/>
      <c r="AK89" s="217"/>
      <c r="AL89" s="216"/>
      <c r="AM89" s="217"/>
      <c r="AN89" s="216"/>
      <c r="AO89" s="217"/>
      <c r="AP89" s="216"/>
      <c r="AQ89" s="217"/>
      <c r="AR89" s="216"/>
      <c r="AS89" s="217"/>
      <c r="AT89" s="216"/>
      <c r="AU89" s="217"/>
      <c r="AV89" s="216"/>
      <c r="AW89" s="217"/>
      <c r="AX89" s="216"/>
      <c r="AY89" s="217"/>
      <c r="AZ89" s="216"/>
      <c r="BA89" s="217"/>
      <c r="BB89" s="216"/>
      <c r="BC89" s="227"/>
      <c r="BD89" s="231" t="s">
        <v>976</v>
      </c>
      <c r="BE89" s="232"/>
      <c r="BF89" s="232"/>
      <c r="BG89" s="232"/>
      <c r="BH89" s="232"/>
      <c r="BI89" s="233"/>
      <c r="BJ89" s="39"/>
      <c r="BK89" s="38"/>
    </row>
    <row r="90" spans="1:63" ht="34.5" customHeight="1" x14ac:dyDescent="0.2">
      <c r="B90" s="234" t="s">
        <v>815</v>
      </c>
      <c r="C90" s="235"/>
      <c r="D90" s="235"/>
      <c r="E90" s="235"/>
      <c r="F90" s="235"/>
      <c r="G90" s="235"/>
      <c r="H90" s="235"/>
      <c r="I90" s="235"/>
      <c r="J90" s="235"/>
      <c r="K90" s="235"/>
      <c r="L90" s="235"/>
      <c r="M90" s="235"/>
      <c r="N90" s="235"/>
      <c r="O90" s="235"/>
      <c r="P90" s="235"/>
      <c r="Q90" s="235"/>
      <c r="R90" s="235"/>
      <c r="S90" s="235"/>
      <c r="T90" s="236"/>
      <c r="U90" s="83" t="s">
        <v>167</v>
      </c>
      <c r="V90" s="84"/>
      <c r="W90" s="84"/>
      <c r="X90" s="84"/>
      <c r="Y90" s="84"/>
      <c r="Z90" s="85"/>
      <c r="AA90" s="86">
        <v>3.083482111796762E-2</v>
      </c>
      <c r="AB90" s="87"/>
      <c r="AC90" s="87"/>
      <c r="AD90" s="87"/>
      <c r="AE90" s="88"/>
      <c r="AF90" s="237">
        <v>1</v>
      </c>
      <c r="AG90" s="238"/>
      <c r="AH90" s="237"/>
      <c r="AI90" s="238"/>
      <c r="AJ90" s="253">
        <v>1</v>
      </c>
      <c r="AK90" s="254"/>
      <c r="AL90" s="253"/>
      <c r="AM90" s="254"/>
      <c r="AN90" s="253">
        <v>1</v>
      </c>
      <c r="AO90" s="254"/>
      <c r="AP90" s="253"/>
      <c r="AQ90" s="254"/>
      <c r="AR90" s="253">
        <v>1</v>
      </c>
      <c r="AS90" s="254"/>
      <c r="AT90" s="253"/>
      <c r="AU90" s="254"/>
      <c r="AV90" s="253">
        <v>1</v>
      </c>
      <c r="AW90" s="254"/>
      <c r="AX90" s="253"/>
      <c r="AY90" s="254"/>
      <c r="AZ90" s="253">
        <v>1</v>
      </c>
      <c r="BA90" s="254"/>
      <c r="BB90" s="253"/>
      <c r="BC90" s="269"/>
      <c r="BD90" s="97">
        <v>1051567.06</v>
      </c>
      <c r="BE90" s="98"/>
      <c r="BF90" s="98"/>
      <c r="BG90" s="98"/>
      <c r="BH90" s="98"/>
      <c r="BI90" s="99"/>
      <c r="BJ90" s="39"/>
      <c r="BK90" s="38"/>
    </row>
    <row r="91" spans="1:63" ht="36" customHeight="1" x14ac:dyDescent="0.2">
      <c r="B91" s="222" t="s">
        <v>816</v>
      </c>
      <c r="C91" s="223"/>
      <c r="D91" s="223"/>
      <c r="E91" s="223"/>
      <c r="F91" s="223"/>
      <c r="G91" s="223"/>
      <c r="H91" s="223"/>
      <c r="I91" s="223"/>
      <c r="J91" s="223"/>
      <c r="K91" s="223"/>
      <c r="L91" s="223"/>
      <c r="M91" s="223"/>
      <c r="N91" s="223"/>
      <c r="O91" s="223"/>
      <c r="P91" s="223"/>
      <c r="Q91" s="223"/>
      <c r="R91" s="223"/>
      <c r="S91" s="223"/>
      <c r="T91" s="224"/>
      <c r="U91" s="60" t="s">
        <v>811</v>
      </c>
      <c r="V91" s="61"/>
      <c r="W91" s="61"/>
      <c r="X91" s="61"/>
      <c r="Y91" s="61"/>
      <c r="Z91" s="62"/>
      <c r="AA91" s="94">
        <v>1.3491832784235585E-2</v>
      </c>
      <c r="AB91" s="95"/>
      <c r="AC91" s="95"/>
      <c r="AD91" s="95"/>
      <c r="AE91" s="96"/>
      <c r="AF91" s="225">
        <v>1</v>
      </c>
      <c r="AG91" s="226"/>
      <c r="AH91" s="225"/>
      <c r="AI91" s="226"/>
      <c r="AJ91" s="216">
        <v>1</v>
      </c>
      <c r="AK91" s="217"/>
      <c r="AL91" s="216"/>
      <c r="AM91" s="217"/>
      <c r="AN91" s="216">
        <v>1</v>
      </c>
      <c r="AO91" s="217"/>
      <c r="AP91" s="216"/>
      <c r="AQ91" s="217"/>
      <c r="AR91" s="216">
        <v>1</v>
      </c>
      <c r="AS91" s="217"/>
      <c r="AT91" s="216"/>
      <c r="AU91" s="217"/>
      <c r="AV91" s="216">
        <v>1</v>
      </c>
      <c r="AW91" s="217"/>
      <c r="AX91" s="216"/>
      <c r="AY91" s="217"/>
      <c r="AZ91" s="216">
        <v>1</v>
      </c>
      <c r="BA91" s="217"/>
      <c r="BB91" s="216"/>
      <c r="BC91" s="227"/>
      <c r="BD91" s="231">
        <v>780889.41</v>
      </c>
      <c r="BE91" s="232"/>
      <c r="BF91" s="232"/>
      <c r="BG91" s="232"/>
      <c r="BH91" s="232"/>
      <c r="BI91" s="233"/>
      <c r="BJ91" s="39"/>
      <c r="BK91" s="38"/>
    </row>
    <row r="92" spans="1:63" ht="36" customHeight="1" x14ac:dyDescent="0.2">
      <c r="B92" s="234" t="s">
        <v>817</v>
      </c>
      <c r="C92" s="235"/>
      <c r="D92" s="235"/>
      <c r="E92" s="235"/>
      <c r="F92" s="235"/>
      <c r="G92" s="235"/>
      <c r="H92" s="235"/>
      <c r="I92" s="235"/>
      <c r="J92" s="235"/>
      <c r="K92" s="235"/>
      <c r="L92" s="235"/>
      <c r="M92" s="235"/>
      <c r="N92" s="235"/>
      <c r="O92" s="235"/>
      <c r="P92" s="235"/>
      <c r="Q92" s="235"/>
      <c r="R92" s="235"/>
      <c r="S92" s="235"/>
      <c r="T92" s="236"/>
      <c r="U92" s="83" t="s">
        <v>812</v>
      </c>
      <c r="V92" s="84"/>
      <c r="W92" s="84"/>
      <c r="X92" s="84"/>
      <c r="Y92" s="84"/>
      <c r="Z92" s="85"/>
      <c r="AA92" s="86">
        <v>6.7822836050055679E-2</v>
      </c>
      <c r="AB92" s="87"/>
      <c r="AC92" s="87"/>
      <c r="AD92" s="87"/>
      <c r="AE92" s="88"/>
      <c r="AF92" s="83">
        <v>1</v>
      </c>
      <c r="AG92" s="84"/>
      <c r="AH92" s="84"/>
      <c r="AI92" s="84"/>
      <c r="AJ92" s="84"/>
      <c r="AK92" s="84"/>
      <c r="AL92" s="84"/>
      <c r="AM92" s="84"/>
      <c r="AN92" s="84"/>
      <c r="AO92" s="84"/>
      <c r="AP92" s="84"/>
      <c r="AQ92" s="84"/>
      <c r="AR92" s="84"/>
      <c r="AS92" s="84"/>
      <c r="AT92" s="84"/>
      <c r="AU92" s="84"/>
      <c r="AV92" s="84"/>
      <c r="AW92" s="84"/>
      <c r="AX92" s="84"/>
      <c r="AY92" s="84"/>
      <c r="AZ92" s="84"/>
      <c r="BA92" s="84"/>
      <c r="BB92" s="84"/>
      <c r="BC92" s="85"/>
      <c r="BD92" s="97">
        <v>2082371.76</v>
      </c>
      <c r="BE92" s="98"/>
      <c r="BF92" s="98"/>
      <c r="BG92" s="98"/>
      <c r="BH92" s="98"/>
      <c r="BI92" s="99"/>
      <c r="BJ92" s="39"/>
      <c r="BK92" s="38"/>
    </row>
    <row r="93" spans="1:63" ht="18" customHeight="1" thickBot="1" x14ac:dyDescent="0.25">
      <c r="B93" s="222" t="s">
        <v>482</v>
      </c>
      <c r="C93" s="223"/>
      <c r="D93" s="223"/>
      <c r="E93" s="223"/>
      <c r="F93" s="223"/>
      <c r="G93" s="223"/>
      <c r="H93" s="223"/>
      <c r="I93" s="223"/>
      <c r="J93" s="223"/>
      <c r="K93" s="223"/>
      <c r="L93" s="223"/>
      <c r="M93" s="223"/>
      <c r="N93" s="223"/>
      <c r="O93" s="223"/>
      <c r="P93" s="223"/>
      <c r="Q93" s="223"/>
      <c r="R93" s="223"/>
      <c r="S93" s="223"/>
      <c r="T93" s="224"/>
      <c r="U93" s="187" t="s">
        <v>813</v>
      </c>
      <c r="V93" s="188"/>
      <c r="W93" s="188"/>
      <c r="X93" s="188"/>
      <c r="Y93" s="188"/>
      <c r="Z93" s="189"/>
      <c r="AA93" s="190">
        <v>1.0182966785112491E-2</v>
      </c>
      <c r="AB93" s="191"/>
      <c r="AC93" s="191"/>
      <c r="AD93" s="191"/>
      <c r="AE93" s="192"/>
      <c r="AF93" s="225"/>
      <c r="AG93" s="226"/>
      <c r="AH93" s="225"/>
      <c r="AI93" s="226"/>
      <c r="AJ93" s="438">
        <v>1</v>
      </c>
      <c r="AK93" s="439"/>
      <c r="AL93" s="438"/>
      <c r="AM93" s="439"/>
      <c r="AN93" s="438">
        <v>1</v>
      </c>
      <c r="AO93" s="439"/>
      <c r="AP93" s="438"/>
      <c r="AQ93" s="439"/>
      <c r="AR93" s="438">
        <v>1</v>
      </c>
      <c r="AS93" s="439"/>
      <c r="AT93" s="438"/>
      <c r="AU93" s="439"/>
      <c r="AV93" s="438">
        <v>1</v>
      </c>
      <c r="AW93" s="439"/>
      <c r="AX93" s="438"/>
      <c r="AY93" s="439"/>
      <c r="AZ93" s="438">
        <v>1</v>
      </c>
      <c r="BA93" s="439"/>
      <c r="BB93" s="438"/>
      <c r="BC93" s="440"/>
      <c r="BD93" s="228">
        <v>650741.18000000005</v>
      </c>
      <c r="BE93" s="229"/>
      <c r="BF93" s="229"/>
      <c r="BG93" s="229"/>
      <c r="BH93" s="229"/>
      <c r="BI93" s="230"/>
      <c r="BJ93" s="39"/>
      <c r="BK93" s="38"/>
    </row>
    <row r="94" spans="1:63" ht="18" customHeight="1" thickBot="1" x14ac:dyDescent="0.25">
      <c r="B94" s="63" t="s">
        <v>33</v>
      </c>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75">
        <f>SUM(BD84:BI93)</f>
        <v>15327624.950000001</v>
      </c>
      <c r="BE94" s="76"/>
      <c r="BF94" s="76"/>
      <c r="BG94" s="76"/>
      <c r="BH94" s="76"/>
      <c r="BI94" s="77"/>
    </row>
    <row r="95" spans="1:63" ht="18" customHeight="1" thickBot="1" x14ac:dyDescent="0.25">
      <c r="A95" s="41"/>
      <c r="B95" s="41"/>
      <c r="C95" s="41"/>
      <c r="D95" s="41"/>
      <c r="E95" s="41"/>
      <c r="F95" s="41"/>
      <c r="G95" s="41"/>
      <c r="H95" s="41"/>
      <c r="I95" s="41"/>
      <c r="J95" s="41"/>
      <c r="K95" s="41"/>
      <c r="L95" s="4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2"/>
      <c r="BE95" s="31"/>
      <c r="BF95" s="31"/>
      <c r="BG95" s="31"/>
      <c r="BH95" s="31"/>
      <c r="BI95" s="31"/>
    </row>
    <row r="96" spans="1:63" ht="18" customHeight="1" x14ac:dyDescent="0.2">
      <c r="B96" s="18"/>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20"/>
      <c r="AJ96" s="20"/>
      <c r="AK96" s="20"/>
      <c r="AL96" s="20"/>
      <c r="AM96" s="20"/>
      <c r="AN96" s="20"/>
      <c r="AO96" s="20"/>
      <c r="AP96" s="20"/>
      <c r="AQ96" s="21"/>
      <c r="AR96" s="21"/>
      <c r="AS96" s="21"/>
      <c r="AT96" s="21"/>
      <c r="AU96" s="21"/>
      <c r="AV96" s="21"/>
      <c r="AW96" s="21"/>
      <c r="AX96" s="21"/>
      <c r="AY96" s="21"/>
      <c r="AZ96" s="21"/>
      <c r="BA96" s="21"/>
      <c r="BB96" s="21"/>
      <c r="BC96" s="22"/>
      <c r="BD96" s="22"/>
      <c r="BE96" s="22"/>
      <c r="BF96" s="22"/>
      <c r="BG96" s="22"/>
      <c r="BH96" s="22"/>
      <c r="BI96" s="23"/>
    </row>
    <row r="97" spans="2:63" ht="18" customHeight="1" x14ac:dyDescent="0.2">
      <c r="B97" s="5"/>
      <c r="C97" s="155" t="s">
        <v>5</v>
      </c>
      <c r="D97" s="161"/>
      <c r="E97" s="161"/>
      <c r="F97" s="161"/>
      <c r="G97" s="161"/>
      <c r="H97" s="161"/>
      <c r="I97" s="161"/>
      <c r="J97" s="161"/>
      <c r="K97" s="161"/>
      <c r="L97" s="161"/>
      <c r="M97" s="161"/>
      <c r="N97" s="161"/>
      <c r="O97" s="158" t="s">
        <v>148</v>
      </c>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9"/>
    </row>
    <row r="98" spans="2:63" ht="18" customHeight="1" x14ac:dyDescent="0.2">
      <c r="B98" s="5"/>
      <c r="C98" s="155" t="s">
        <v>7</v>
      </c>
      <c r="D98" s="161"/>
      <c r="E98" s="161"/>
      <c r="F98" s="161"/>
      <c r="G98" s="161"/>
      <c r="H98" s="161"/>
      <c r="I98" s="161"/>
      <c r="J98" s="161"/>
      <c r="K98" s="161"/>
      <c r="L98" s="161"/>
      <c r="M98" s="161"/>
      <c r="N98" s="161"/>
      <c r="O98" s="158" t="s">
        <v>147</v>
      </c>
      <c r="P98" s="158"/>
      <c r="Q98" s="158"/>
      <c r="R98" s="29"/>
      <c r="S98" s="29"/>
      <c r="T98" s="29"/>
      <c r="U98" s="29"/>
      <c r="V98" s="29"/>
      <c r="W98" s="29"/>
      <c r="X98" s="29"/>
      <c r="Y98" s="29"/>
      <c r="Z98" s="29"/>
      <c r="AA98" s="29"/>
      <c r="AB98" s="29"/>
      <c r="AC98" s="29"/>
      <c r="AD98" s="29"/>
      <c r="AE98" s="29"/>
      <c r="AF98" s="29"/>
      <c r="AG98" s="29"/>
      <c r="AH98" s="29"/>
      <c r="AI98" s="30"/>
      <c r="AJ98" s="30"/>
      <c r="AK98" s="30"/>
      <c r="AL98" s="30"/>
      <c r="AM98" s="30"/>
      <c r="AN98" s="30"/>
      <c r="AO98" s="30"/>
      <c r="AP98" s="30"/>
      <c r="AQ98" s="30"/>
      <c r="AR98" s="30"/>
      <c r="AS98" s="30"/>
      <c r="AT98" s="30"/>
      <c r="AU98" s="30"/>
      <c r="AV98" s="30"/>
      <c r="AW98" s="30"/>
      <c r="AX98" s="30"/>
      <c r="AY98" s="30"/>
      <c r="AZ98" s="30"/>
      <c r="BA98" s="30"/>
      <c r="BB98" s="30"/>
      <c r="BC98" s="29"/>
      <c r="BD98" s="29"/>
      <c r="BE98" s="29"/>
      <c r="BF98" s="29"/>
      <c r="BG98" s="29"/>
      <c r="BH98" s="29"/>
      <c r="BI98" s="9"/>
    </row>
    <row r="99" spans="2:63" ht="18" customHeight="1" x14ac:dyDescent="0.2">
      <c r="B99" s="5"/>
      <c r="C99" s="155" t="s">
        <v>11</v>
      </c>
      <c r="D99" s="155"/>
      <c r="E99" s="155"/>
      <c r="F99" s="155"/>
      <c r="G99" s="155"/>
      <c r="H99" s="155"/>
      <c r="I99" s="155"/>
      <c r="J99" s="155"/>
      <c r="K99" s="155"/>
      <c r="L99" s="155"/>
      <c r="M99" s="155"/>
      <c r="N99" s="155"/>
      <c r="O99" s="160">
        <v>0.05</v>
      </c>
      <c r="P99" s="158"/>
      <c r="Q99" s="158"/>
      <c r="R99" s="29"/>
      <c r="S99" s="29"/>
      <c r="T99" s="29"/>
      <c r="U99" s="29"/>
      <c r="V99" s="29"/>
      <c r="W99" s="29"/>
      <c r="X99" s="29"/>
      <c r="Y99" s="29"/>
      <c r="Z99" s="29"/>
      <c r="AA99" s="29"/>
      <c r="AB99" s="29"/>
      <c r="AC99" s="29"/>
      <c r="AD99" s="29"/>
      <c r="AE99" s="29"/>
      <c r="AF99" s="29"/>
      <c r="AG99" s="29"/>
      <c r="AH99" s="29"/>
      <c r="AI99" s="30"/>
      <c r="AJ99" s="30"/>
      <c r="AK99" s="30"/>
      <c r="AL99" s="30"/>
      <c r="AM99" s="30"/>
      <c r="AN99" s="30"/>
      <c r="AO99" s="30"/>
      <c r="AP99" s="30"/>
      <c r="AQ99" s="30"/>
      <c r="AR99" s="30"/>
      <c r="AS99" s="30"/>
      <c r="AT99" s="30"/>
      <c r="AU99" s="30"/>
      <c r="AV99" s="30"/>
      <c r="AW99" s="30"/>
      <c r="AX99" s="30"/>
      <c r="AY99" s="30"/>
      <c r="AZ99" s="30"/>
      <c r="BA99" s="30"/>
      <c r="BB99" s="30"/>
      <c r="BC99" s="29"/>
      <c r="BD99" s="29"/>
      <c r="BE99" s="29"/>
      <c r="BF99" s="29"/>
      <c r="BG99" s="29"/>
      <c r="BH99" s="29"/>
      <c r="BI99" s="9"/>
    </row>
    <row r="100" spans="2:63" ht="32.25" customHeight="1" x14ac:dyDescent="0.2">
      <c r="B100" s="5"/>
      <c r="C100" s="155" t="s">
        <v>6</v>
      </c>
      <c r="D100" s="155"/>
      <c r="E100" s="155"/>
      <c r="F100" s="155"/>
      <c r="G100" s="155"/>
      <c r="H100" s="155"/>
      <c r="I100" s="155"/>
      <c r="J100" s="155"/>
      <c r="K100" s="155"/>
      <c r="L100" s="155"/>
      <c r="M100" s="155"/>
      <c r="N100" s="155"/>
      <c r="O100" s="270" t="s">
        <v>168</v>
      </c>
      <c r="P100" s="270"/>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0"/>
      <c r="BA100" s="270"/>
      <c r="BB100" s="270"/>
      <c r="BC100" s="270"/>
      <c r="BD100" s="270"/>
      <c r="BE100" s="270"/>
      <c r="BF100" s="270"/>
      <c r="BG100" s="270"/>
      <c r="BH100" s="270"/>
      <c r="BI100" s="9"/>
    </row>
    <row r="101" spans="2:63" ht="18" customHeight="1" x14ac:dyDescent="0.2">
      <c r="B101" s="5"/>
      <c r="C101" s="155" t="s">
        <v>7</v>
      </c>
      <c r="D101" s="155"/>
      <c r="E101" s="155"/>
      <c r="F101" s="155"/>
      <c r="G101" s="155"/>
      <c r="H101" s="155"/>
      <c r="I101" s="155"/>
      <c r="J101" s="155"/>
      <c r="K101" s="155"/>
      <c r="L101" s="155"/>
      <c r="M101" s="155"/>
      <c r="N101" s="155"/>
      <c r="O101" s="158" t="s">
        <v>169</v>
      </c>
      <c r="P101" s="158"/>
      <c r="Q101" s="158"/>
      <c r="R101" s="158"/>
      <c r="S101" s="29"/>
      <c r="T101" s="29"/>
      <c r="U101" s="29"/>
      <c r="V101" s="29"/>
      <c r="W101" s="29"/>
      <c r="X101" s="29"/>
      <c r="Y101" s="29"/>
      <c r="Z101" s="29"/>
      <c r="AA101" s="29"/>
      <c r="AB101" s="29"/>
      <c r="AC101" s="29"/>
      <c r="AD101" s="29"/>
      <c r="AE101" s="29"/>
      <c r="AF101" s="29"/>
      <c r="AG101" s="29"/>
      <c r="AH101" s="29"/>
      <c r="AI101" s="30"/>
      <c r="AJ101" s="30"/>
      <c r="AK101" s="30"/>
      <c r="AL101" s="30"/>
      <c r="AM101" s="30"/>
      <c r="AN101" s="30"/>
      <c r="AO101" s="30"/>
      <c r="AP101" s="30"/>
      <c r="AQ101" s="30"/>
      <c r="AR101" s="30"/>
      <c r="AS101" s="30"/>
      <c r="AT101" s="30"/>
      <c r="AU101" s="30"/>
      <c r="AV101" s="30"/>
      <c r="AW101" s="30"/>
      <c r="AX101" s="30"/>
      <c r="AY101" s="30"/>
      <c r="AZ101" s="30"/>
      <c r="BA101" s="30"/>
      <c r="BB101" s="30"/>
      <c r="BC101" s="29"/>
      <c r="BD101" s="29"/>
      <c r="BE101" s="29"/>
      <c r="BF101" s="29"/>
      <c r="BG101" s="29"/>
      <c r="BH101" s="29"/>
      <c r="BI101" s="9"/>
    </row>
    <row r="102" spans="2:63" ht="18" customHeight="1" x14ac:dyDescent="0.2">
      <c r="B102" s="5"/>
      <c r="C102" s="155" t="s">
        <v>10</v>
      </c>
      <c r="D102" s="155"/>
      <c r="E102" s="155"/>
      <c r="F102" s="155"/>
      <c r="G102" s="155"/>
      <c r="H102" s="155"/>
      <c r="I102" s="155"/>
      <c r="J102" s="155"/>
      <c r="K102" s="155"/>
      <c r="L102" s="155"/>
      <c r="M102" s="155"/>
      <c r="N102" s="155"/>
      <c r="O102" s="160">
        <v>0.02</v>
      </c>
      <c r="P102" s="158"/>
      <c r="Q102" s="158"/>
      <c r="R102" s="29"/>
      <c r="S102" s="29"/>
      <c r="T102" s="29"/>
      <c r="U102" s="29"/>
      <c r="V102" s="29"/>
      <c r="W102" s="29"/>
      <c r="X102" s="29"/>
      <c r="Y102" s="29"/>
      <c r="Z102" s="29"/>
      <c r="AA102" s="29"/>
      <c r="AB102" s="29"/>
      <c r="AC102" s="29"/>
      <c r="AD102" s="29"/>
      <c r="AE102" s="29"/>
      <c r="AF102" s="29"/>
      <c r="AG102" s="29"/>
      <c r="AH102" s="29"/>
      <c r="AI102" s="30"/>
      <c r="AJ102" s="30"/>
      <c r="AK102" s="30"/>
      <c r="AL102" s="30"/>
      <c r="AM102" s="30"/>
      <c r="AN102" s="30"/>
      <c r="AO102" s="30"/>
      <c r="AP102" s="30"/>
      <c r="AQ102" s="30"/>
      <c r="AR102" s="30"/>
      <c r="AS102" s="30"/>
      <c r="AT102" s="30"/>
      <c r="AU102" s="30"/>
      <c r="AV102" s="30"/>
      <c r="AW102" s="30"/>
      <c r="AX102" s="30"/>
      <c r="AY102" s="30"/>
      <c r="AZ102" s="30"/>
      <c r="BA102" s="30"/>
      <c r="BB102" s="30"/>
      <c r="BC102" s="29"/>
      <c r="BD102" s="29"/>
      <c r="BE102" s="29"/>
      <c r="BF102" s="29"/>
      <c r="BG102" s="29"/>
      <c r="BH102" s="29"/>
      <c r="BI102" s="9"/>
    </row>
    <row r="103" spans="2:63" ht="18" customHeight="1" x14ac:dyDescent="0.2">
      <c r="B103" s="5"/>
      <c r="C103" s="155" t="s">
        <v>8</v>
      </c>
      <c r="D103" s="155"/>
      <c r="E103" s="155"/>
      <c r="F103" s="155"/>
      <c r="G103" s="155"/>
      <c r="H103" s="155"/>
      <c r="I103" s="155"/>
      <c r="J103" s="155"/>
      <c r="K103" s="155"/>
      <c r="L103" s="155"/>
      <c r="M103" s="155"/>
      <c r="N103" s="155"/>
      <c r="O103" s="158" t="s">
        <v>41</v>
      </c>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9"/>
    </row>
    <row r="104" spans="2:63" ht="18" customHeight="1" thickBot="1" x14ac:dyDescent="0.25">
      <c r="B104" s="12"/>
      <c r="C104" s="24"/>
      <c r="D104" s="24"/>
      <c r="E104" s="24"/>
      <c r="F104" s="24"/>
      <c r="G104" s="24"/>
      <c r="H104" s="24"/>
      <c r="I104" s="24"/>
      <c r="J104" s="24"/>
      <c r="K104" s="24"/>
      <c r="L104" s="24"/>
      <c r="M104" s="24"/>
      <c r="N104" s="24"/>
      <c r="O104" s="2"/>
      <c r="P104" s="2"/>
      <c r="Q104" s="2"/>
      <c r="R104" s="2"/>
      <c r="S104" s="2"/>
      <c r="T104" s="2"/>
      <c r="U104" s="2"/>
      <c r="V104" s="2"/>
      <c r="W104" s="2"/>
      <c r="X104" s="2"/>
      <c r="Y104" s="2"/>
      <c r="Z104" s="2"/>
      <c r="AA104" s="2"/>
      <c r="AB104" s="2"/>
      <c r="AC104" s="2"/>
      <c r="AD104" s="2"/>
      <c r="AE104" s="2"/>
      <c r="AF104" s="2"/>
      <c r="AG104" s="2"/>
      <c r="AH104" s="2"/>
      <c r="AI104" s="25"/>
      <c r="AJ104" s="25"/>
      <c r="AK104" s="25"/>
      <c r="AL104" s="25"/>
      <c r="AM104" s="25"/>
      <c r="AN104" s="25"/>
      <c r="AO104" s="25"/>
      <c r="AP104" s="25"/>
      <c r="AQ104" s="25"/>
      <c r="AR104" s="25"/>
      <c r="AS104" s="25"/>
      <c r="AT104" s="25"/>
      <c r="AU104" s="25"/>
      <c r="AV104" s="25"/>
      <c r="AW104" s="25"/>
      <c r="AX104" s="25"/>
      <c r="AY104" s="25"/>
      <c r="AZ104" s="25"/>
      <c r="BA104" s="25"/>
      <c r="BB104" s="25"/>
      <c r="BC104" s="16"/>
      <c r="BD104" s="16"/>
      <c r="BE104" s="16"/>
      <c r="BF104" s="16"/>
      <c r="BG104" s="16"/>
      <c r="BH104" s="16"/>
      <c r="BI104" s="17"/>
    </row>
    <row r="105" spans="2:63" ht="18" customHeight="1" x14ac:dyDescent="0.2">
      <c r="B105" s="122" t="s">
        <v>12</v>
      </c>
      <c r="C105" s="162"/>
      <c r="D105" s="162"/>
      <c r="E105" s="162"/>
      <c r="F105" s="162"/>
      <c r="G105" s="162"/>
      <c r="H105" s="162"/>
      <c r="I105" s="162"/>
      <c r="J105" s="162"/>
      <c r="K105" s="162"/>
      <c r="L105" s="162"/>
      <c r="M105" s="162"/>
      <c r="N105" s="162"/>
      <c r="O105" s="162"/>
      <c r="P105" s="162"/>
      <c r="Q105" s="162"/>
      <c r="R105" s="162"/>
      <c r="S105" s="162"/>
      <c r="T105" s="123"/>
      <c r="U105" s="122" t="s">
        <v>13</v>
      </c>
      <c r="V105" s="162"/>
      <c r="W105" s="162"/>
      <c r="X105" s="162"/>
      <c r="Y105" s="162"/>
      <c r="Z105" s="123"/>
      <c r="AA105" s="128" t="s">
        <v>2</v>
      </c>
      <c r="AB105" s="129"/>
      <c r="AC105" s="129"/>
      <c r="AD105" s="129"/>
      <c r="AE105" s="130"/>
      <c r="AF105" s="122" t="s">
        <v>32</v>
      </c>
      <c r="AG105" s="123"/>
      <c r="AH105" s="122" t="s">
        <v>21</v>
      </c>
      <c r="AI105" s="123"/>
      <c r="AJ105" s="122" t="s">
        <v>22</v>
      </c>
      <c r="AK105" s="123"/>
      <c r="AL105" s="122" t="s">
        <v>23</v>
      </c>
      <c r="AM105" s="123"/>
      <c r="AN105" s="122" t="s">
        <v>24</v>
      </c>
      <c r="AO105" s="123"/>
      <c r="AP105" s="122" t="s">
        <v>25</v>
      </c>
      <c r="AQ105" s="123"/>
      <c r="AR105" s="122" t="s">
        <v>26</v>
      </c>
      <c r="AS105" s="123"/>
      <c r="AT105" s="122" t="s">
        <v>27</v>
      </c>
      <c r="AU105" s="123"/>
      <c r="AV105" s="122" t="s">
        <v>28</v>
      </c>
      <c r="AW105" s="123"/>
      <c r="AX105" s="122" t="s">
        <v>29</v>
      </c>
      <c r="AY105" s="123"/>
      <c r="AZ105" s="122" t="s">
        <v>30</v>
      </c>
      <c r="BA105" s="123"/>
      <c r="BB105" s="122" t="s">
        <v>31</v>
      </c>
      <c r="BC105" s="123"/>
      <c r="BD105" s="128" t="s">
        <v>9</v>
      </c>
      <c r="BE105" s="129"/>
      <c r="BF105" s="129"/>
      <c r="BG105" s="129"/>
      <c r="BH105" s="129"/>
      <c r="BI105" s="130"/>
    </row>
    <row r="106" spans="2:63" ht="18" customHeight="1" x14ac:dyDescent="0.2">
      <c r="B106" s="124"/>
      <c r="C106" s="163"/>
      <c r="D106" s="163"/>
      <c r="E106" s="163"/>
      <c r="F106" s="163"/>
      <c r="G106" s="163"/>
      <c r="H106" s="163"/>
      <c r="I106" s="163"/>
      <c r="J106" s="163"/>
      <c r="K106" s="163"/>
      <c r="L106" s="163"/>
      <c r="M106" s="163"/>
      <c r="N106" s="163"/>
      <c r="O106" s="163"/>
      <c r="P106" s="163"/>
      <c r="Q106" s="163"/>
      <c r="R106" s="163"/>
      <c r="S106" s="163"/>
      <c r="T106" s="125"/>
      <c r="U106" s="124"/>
      <c r="V106" s="163"/>
      <c r="W106" s="163"/>
      <c r="X106" s="163"/>
      <c r="Y106" s="163"/>
      <c r="Z106" s="125"/>
      <c r="AA106" s="131"/>
      <c r="AB106" s="132"/>
      <c r="AC106" s="132"/>
      <c r="AD106" s="132"/>
      <c r="AE106" s="133"/>
      <c r="AF106" s="124"/>
      <c r="AG106" s="125"/>
      <c r="AH106" s="124"/>
      <c r="AI106" s="125"/>
      <c r="AJ106" s="124"/>
      <c r="AK106" s="125"/>
      <c r="AL106" s="124"/>
      <c r="AM106" s="125"/>
      <c r="AN106" s="124"/>
      <c r="AO106" s="125"/>
      <c r="AP106" s="124"/>
      <c r="AQ106" s="125"/>
      <c r="AR106" s="124"/>
      <c r="AS106" s="125"/>
      <c r="AT106" s="124"/>
      <c r="AU106" s="125"/>
      <c r="AV106" s="124"/>
      <c r="AW106" s="125"/>
      <c r="AX106" s="124"/>
      <c r="AY106" s="125"/>
      <c r="AZ106" s="124"/>
      <c r="BA106" s="125"/>
      <c r="BB106" s="124"/>
      <c r="BC106" s="125"/>
      <c r="BD106" s="131"/>
      <c r="BE106" s="132"/>
      <c r="BF106" s="132"/>
      <c r="BG106" s="132"/>
      <c r="BH106" s="132"/>
      <c r="BI106" s="133"/>
    </row>
    <row r="107" spans="2:63" ht="18" customHeight="1" thickBot="1" x14ac:dyDescent="0.25">
      <c r="B107" s="126"/>
      <c r="C107" s="164"/>
      <c r="D107" s="164"/>
      <c r="E107" s="164"/>
      <c r="F107" s="164"/>
      <c r="G107" s="164"/>
      <c r="H107" s="164"/>
      <c r="I107" s="164"/>
      <c r="J107" s="164"/>
      <c r="K107" s="164"/>
      <c r="L107" s="164"/>
      <c r="M107" s="164"/>
      <c r="N107" s="164"/>
      <c r="O107" s="164"/>
      <c r="P107" s="164"/>
      <c r="Q107" s="164"/>
      <c r="R107" s="164"/>
      <c r="S107" s="164"/>
      <c r="T107" s="127"/>
      <c r="U107" s="126"/>
      <c r="V107" s="164"/>
      <c r="W107" s="164"/>
      <c r="X107" s="164"/>
      <c r="Y107" s="164"/>
      <c r="Z107" s="127"/>
      <c r="AA107" s="152"/>
      <c r="AB107" s="153"/>
      <c r="AC107" s="153"/>
      <c r="AD107" s="153"/>
      <c r="AE107" s="154"/>
      <c r="AF107" s="126"/>
      <c r="AG107" s="127"/>
      <c r="AH107" s="126"/>
      <c r="AI107" s="127"/>
      <c r="AJ107" s="126"/>
      <c r="AK107" s="127"/>
      <c r="AL107" s="126"/>
      <c r="AM107" s="127"/>
      <c r="AN107" s="126"/>
      <c r="AO107" s="127"/>
      <c r="AP107" s="126"/>
      <c r="AQ107" s="127"/>
      <c r="AR107" s="126"/>
      <c r="AS107" s="127"/>
      <c r="AT107" s="126"/>
      <c r="AU107" s="127"/>
      <c r="AV107" s="126"/>
      <c r="AW107" s="127"/>
      <c r="AX107" s="126"/>
      <c r="AY107" s="127"/>
      <c r="AZ107" s="126"/>
      <c r="BA107" s="127"/>
      <c r="BB107" s="126"/>
      <c r="BC107" s="127"/>
      <c r="BD107" s="131"/>
      <c r="BE107" s="132"/>
      <c r="BF107" s="132"/>
      <c r="BG107" s="132"/>
      <c r="BH107" s="132"/>
      <c r="BI107" s="133"/>
    </row>
    <row r="108" spans="2:63" ht="36" customHeight="1" x14ac:dyDescent="0.2">
      <c r="B108" s="277" t="s">
        <v>425</v>
      </c>
      <c r="C108" s="278"/>
      <c r="D108" s="278"/>
      <c r="E108" s="278"/>
      <c r="F108" s="278"/>
      <c r="G108" s="278"/>
      <c r="H108" s="278"/>
      <c r="I108" s="278"/>
      <c r="J108" s="278"/>
      <c r="K108" s="278"/>
      <c r="L108" s="278"/>
      <c r="M108" s="278"/>
      <c r="N108" s="278"/>
      <c r="O108" s="278"/>
      <c r="P108" s="278"/>
      <c r="Q108" s="278"/>
      <c r="R108" s="278"/>
      <c r="S108" s="278"/>
      <c r="T108" s="279"/>
      <c r="U108" s="168" t="s">
        <v>170</v>
      </c>
      <c r="V108" s="169"/>
      <c r="W108" s="170"/>
      <c r="X108" s="170"/>
      <c r="Y108" s="170"/>
      <c r="Z108" s="171"/>
      <c r="AA108" s="172">
        <v>0.23508715694177712</v>
      </c>
      <c r="AB108" s="173"/>
      <c r="AC108" s="173"/>
      <c r="AD108" s="173"/>
      <c r="AE108" s="174"/>
      <c r="AF108" s="309"/>
      <c r="AG108" s="310"/>
      <c r="AH108" s="309"/>
      <c r="AI108" s="310"/>
      <c r="AJ108" s="309"/>
      <c r="AK108" s="310"/>
      <c r="AL108" s="309"/>
      <c r="AM108" s="310"/>
      <c r="AN108" s="309"/>
      <c r="AO108" s="310"/>
      <c r="AP108" s="309"/>
      <c r="AQ108" s="310"/>
      <c r="AR108" s="309"/>
      <c r="AS108" s="310"/>
      <c r="AT108" s="309"/>
      <c r="AU108" s="310"/>
      <c r="AV108" s="309"/>
      <c r="AW108" s="310"/>
      <c r="AX108" s="309"/>
      <c r="AY108" s="310"/>
      <c r="AZ108" s="309"/>
      <c r="BA108" s="310"/>
      <c r="BB108" s="309"/>
      <c r="BC108" s="311"/>
      <c r="BD108" s="282" t="s">
        <v>975</v>
      </c>
      <c r="BE108" s="283"/>
      <c r="BF108" s="283"/>
      <c r="BG108" s="283"/>
      <c r="BH108" s="283"/>
      <c r="BI108" s="284"/>
      <c r="BJ108" s="37"/>
      <c r="BK108" s="38"/>
    </row>
    <row r="109" spans="2:63" ht="18" customHeight="1" x14ac:dyDescent="0.2">
      <c r="B109" s="222" t="s">
        <v>426</v>
      </c>
      <c r="C109" s="223"/>
      <c r="D109" s="223"/>
      <c r="E109" s="223"/>
      <c r="F109" s="223"/>
      <c r="G109" s="223"/>
      <c r="H109" s="223"/>
      <c r="I109" s="223"/>
      <c r="J109" s="223"/>
      <c r="K109" s="223"/>
      <c r="L109" s="223"/>
      <c r="M109" s="223"/>
      <c r="N109" s="223"/>
      <c r="O109" s="223"/>
      <c r="P109" s="223"/>
      <c r="Q109" s="223"/>
      <c r="R109" s="223"/>
      <c r="S109" s="223"/>
      <c r="T109" s="224"/>
      <c r="U109" s="60" t="s">
        <v>171</v>
      </c>
      <c r="V109" s="61"/>
      <c r="W109" s="61"/>
      <c r="X109" s="61"/>
      <c r="Y109" s="61"/>
      <c r="Z109" s="62"/>
      <c r="AA109" s="94">
        <v>0.63924799800487031</v>
      </c>
      <c r="AB109" s="95"/>
      <c r="AC109" s="95"/>
      <c r="AD109" s="95"/>
      <c r="AE109" s="96"/>
      <c r="AF109" s="264">
        <v>1</v>
      </c>
      <c r="AG109" s="265"/>
      <c r="AH109" s="264">
        <v>1</v>
      </c>
      <c r="AI109" s="265"/>
      <c r="AJ109" s="266">
        <v>1</v>
      </c>
      <c r="AK109" s="267"/>
      <c r="AL109" s="266">
        <v>1</v>
      </c>
      <c r="AM109" s="267"/>
      <c r="AN109" s="266">
        <v>1</v>
      </c>
      <c r="AO109" s="267"/>
      <c r="AP109" s="266">
        <v>1</v>
      </c>
      <c r="AQ109" s="267"/>
      <c r="AR109" s="266">
        <v>1</v>
      </c>
      <c r="AS109" s="267"/>
      <c r="AT109" s="266">
        <v>1</v>
      </c>
      <c r="AU109" s="267"/>
      <c r="AV109" s="266">
        <v>1</v>
      </c>
      <c r="AW109" s="267"/>
      <c r="AX109" s="266">
        <v>1</v>
      </c>
      <c r="AY109" s="267"/>
      <c r="AZ109" s="266">
        <v>1</v>
      </c>
      <c r="BA109" s="267"/>
      <c r="BB109" s="266">
        <v>1</v>
      </c>
      <c r="BC109" s="268"/>
      <c r="BD109" s="231">
        <v>11488041.18</v>
      </c>
      <c r="BE109" s="232"/>
      <c r="BF109" s="232"/>
      <c r="BG109" s="232"/>
      <c r="BH109" s="232"/>
      <c r="BI109" s="233"/>
      <c r="BJ109" s="37"/>
      <c r="BK109" s="38"/>
    </row>
    <row r="110" spans="2:63" ht="36" customHeight="1" x14ac:dyDescent="0.2">
      <c r="B110" s="234" t="s">
        <v>427</v>
      </c>
      <c r="C110" s="235"/>
      <c r="D110" s="235"/>
      <c r="E110" s="235"/>
      <c r="F110" s="235"/>
      <c r="G110" s="235"/>
      <c r="H110" s="235"/>
      <c r="I110" s="235"/>
      <c r="J110" s="235"/>
      <c r="K110" s="235"/>
      <c r="L110" s="235"/>
      <c r="M110" s="235"/>
      <c r="N110" s="235"/>
      <c r="O110" s="235"/>
      <c r="P110" s="235"/>
      <c r="Q110" s="235"/>
      <c r="R110" s="235"/>
      <c r="S110" s="235"/>
      <c r="T110" s="236"/>
      <c r="U110" s="83" t="s">
        <v>172</v>
      </c>
      <c r="V110" s="84"/>
      <c r="W110" s="84"/>
      <c r="X110" s="84"/>
      <c r="Y110" s="84"/>
      <c r="Z110" s="85"/>
      <c r="AA110" s="86">
        <v>1.5736329915943922E-2</v>
      </c>
      <c r="AB110" s="87"/>
      <c r="AC110" s="87"/>
      <c r="AD110" s="87"/>
      <c r="AE110" s="88"/>
      <c r="AF110" s="237"/>
      <c r="AG110" s="238"/>
      <c r="AH110" s="237">
        <v>1</v>
      </c>
      <c r="AI110" s="238"/>
      <c r="AJ110" s="253"/>
      <c r="AK110" s="254"/>
      <c r="AL110" s="253">
        <v>1</v>
      </c>
      <c r="AM110" s="254"/>
      <c r="AN110" s="253"/>
      <c r="AO110" s="254"/>
      <c r="AP110" s="253">
        <v>1</v>
      </c>
      <c r="AQ110" s="254"/>
      <c r="AR110" s="253"/>
      <c r="AS110" s="254"/>
      <c r="AT110" s="253">
        <v>1</v>
      </c>
      <c r="AU110" s="254"/>
      <c r="AV110" s="253"/>
      <c r="AW110" s="254"/>
      <c r="AX110" s="253">
        <v>1</v>
      </c>
      <c r="AY110" s="254"/>
      <c r="AZ110" s="253"/>
      <c r="BA110" s="254"/>
      <c r="BB110" s="253">
        <v>1</v>
      </c>
      <c r="BC110" s="269"/>
      <c r="BD110" s="97">
        <v>283418.82</v>
      </c>
      <c r="BE110" s="98"/>
      <c r="BF110" s="98"/>
      <c r="BG110" s="98"/>
      <c r="BH110" s="98"/>
      <c r="BI110" s="99"/>
      <c r="BJ110" s="37"/>
      <c r="BK110" s="38"/>
    </row>
    <row r="111" spans="2:63" ht="34.5" customHeight="1" x14ac:dyDescent="0.2">
      <c r="B111" s="332" t="s">
        <v>818</v>
      </c>
      <c r="C111" s="333"/>
      <c r="D111" s="333"/>
      <c r="E111" s="333"/>
      <c r="F111" s="333"/>
      <c r="G111" s="333"/>
      <c r="H111" s="333"/>
      <c r="I111" s="333"/>
      <c r="J111" s="333"/>
      <c r="K111" s="333"/>
      <c r="L111" s="333"/>
      <c r="M111" s="333"/>
      <c r="N111" s="333"/>
      <c r="O111" s="333"/>
      <c r="P111" s="333"/>
      <c r="Q111" s="333"/>
      <c r="R111" s="333"/>
      <c r="S111" s="333"/>
      <c r="T111" s="334"/>
      <c r="U111" s="60" t="s">
        <v>173</v>
      </c>
      <c r="V111" s="61"/>
      <c r="W111" s="61"/>
      <c r="X111" s="61"/>
      <c r="Y111" s="61"/>
      <c r="Z111" s="62"/>
      <c r="AA111" s="94">
        <v>1.5796945885435169E-2</v>
      </c>
      <c r="AB111" s="95"/>
      <c r="AC111" s="95"/>
      <c r="AD111" s="95"/>
      <c r="AE111" s="96"/>
      <c r="AF111" s="225"/>
      <c r="AG111" s="226"/>
      <c r="AH111" s="225">
        <v>1</v>
      </c>
      <c r="AI111" s="226"/>
      <c r="AJ111" s="216"/>
      <c r="AK111" s="217"/>
      <c r="AL111" s="216">
        <v>1</v>
      </c>
      <c r="AM111" s="217"/>
      <c r="AN111" s="216"/>
      <c r="AO111" s="217"/>
      <c r="AP111" s="216">
        <v>1</v>
      </c>
      <c r="AQ111" s="217"/>
      <c r="AR111" s="216"/>
      <c r="AS111" s="217"/>
      <c r="AT111" s="216">
        <v>1</v>
      </c>
      <c r="AU111" s="217"/>
      <c r="AV111" s="216"/>
      <c r="AW111" s="217"/>
      <c r="AX111" s="216">
        <v>1</v>
      </c>
      <c r="AY111" s="217"/>
      <c r="AZ111" s="216"/>
      <c r="BA111" s="217"/>
      <c r="BB111" s="216">
        <v>1</v>
      </c>
      <c r="BC111" s="227"/>
      <c r="BD111" s="231">
        <v>283418.82</v>
      </c>
      <c r="BE111" s="232"/>
      <c r="BF111" s="232"/>
      <c r="BG111" s="232"/>
      <c r="BH111" s="232"/>
      <c r="BI111" s="233"/>
      <c r="BJ111" s="37"/>
      <c r="BK111" s="38"/>
    </row>
    <row r="112" spans="2:63" ht="34.5" customHeight="1" x14ac:dyDescent="0.2">
      <c r="B112" s="322" t="s">
        <v>819</v>
      </c>
      <c r="C112" s="323"/>
      <c r="D112" s="323"/>
      <c r="E112" s="323"/>
      <c r="F112" s="323"/>
      <c r="G112" s="323"/>
      <c r="H112" s="323"/>
      <c r="I112" s="323"/>
      <c r="J112" s="323"/>
      <c r="K112" s="323"/>
      <c r="L112" s="323"/>
      <c r="M112" s="323"/>
      <c r="N112" s="323"/>
      <c r="O112" s="323"/>
      <c r="P112" s="323"/>
      <c r="Q112" s="323"/>
      <c r="R112" s="323"/>
      <c r="S112" s="323"/>
      <c r="T112" s="324"/>
      <c r="U112" s="83" t="s">
        <v>174</v>
      </c>
      <c r="V112" s="84"/>
      <c r="W112" s="84"/>
      <c r="X112" s="84"/>
      <c r="Y112" s="84"/>
      <c r="Z112" s="85"/>
      <c r="AA112" s="86">
        <v>8.1629343908651245E-2</v>
      </c>
      <c r="AB112" s="87"/>
      <c r="AC112" s="87"/>
      <c r="AD112" s="87"/>
      <c r="AE112" s="88"/>
      <c r="AF112" s="83">
        <v>1</v>
      </c>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5"/>
      <c r="BD112" s="97">
        <v>755783.53</v>
      </c>
      <c r="BE112" s="98"/>
      <c r="BF112" s="98"/>
      <c r="BG112" s="98"/>
      <c r="BH112" s="98"/>
      <c r="BI112" s="99"/>
      <c r="BJ112" s="37"/>
      <c r="BK112" s="38"/>
    </row>
    <row r="113" spans="1:63" ht="18" customHeight="1" thickBot="1" x14ac:dyDescent="0.25">
      <c r="B113" s="332" t="s">
        <v>482</v>
      </c>
      <c r="C113" s="333"/>
      <c r="D113" s="333"/>
      <c r="E113" s="333"/>
      <c r="F113" s="333"/>
      <c r="G113" s="333"/>
      <c r="H113" s="333"/>
      <c r="I113" s="333"/>
      <c r="J113" s="333"/>
      <c r="K113" s="333"/>
      <c r="L113" s="333"/>
      <c r="M113" s="333"/>
      <c r="N113" s="333"/>
      <c r="O113" s="333"/>
      <c r="P113" s="333"/>
      <c r="Q113" s="333"/>
      <c r="R113" s="333"/>
      <c r="S113" s="333"/>
      <c r="T113" s="334"/>
      <c r="U113" s="60" t="s">
        <v>175</v>
      </c>
      <c r="V113" s="61"/>
      <c r="W113" s="61"/>
      <c r="X113" s="61"/>
      <c r="Y113" s="61"/>
      <c r="Z113" s="62"/>
      <c r="AA113" s="190">
        <v>1.2502225343322055E-2</v>
      </c>
      <c r="AB113" s="191"/>
      <c r="AC113" s="191"/>
      <c r="AD113" s="191"/>
      <c r="AE113" s="192"/>
      <c r="AF113" s="225"/>
      <c r="AG113" s="226"/>
      <c r="AH113" s="225">
        <v>1</v>
      </c>
      <c r="AI113" s="226"/>
      <c r="AJ113" s="216"/>
      <c r="AK113" s="217"/>
      <c r="AL113" s="216">
        <v>1</v>
      </c>
      <c r="AM113" s="217"/>
      <c r="AN113" s="216"/>
      <c r="AO113" s="217"/>
      <c r="AP113" s="216">
        <v>1</v>
      </c>
      <c r="AQ113" s="217"/>
      <c r="AR113" s="216"/>
      <c r="AS113" s="217"/>
      <c r="AT113" s="216">
        <v>1</v>
      </c>
      <c r="AU113" s="217"/>
      <c r="AV113" s="216"/>
      <c r="AW113" s="217"/>
      <c r="AX113" s="216">
        <v>1</v>
      </c>
      <c r="AY113" s="217"/>
      <c r="AZ113" s="216"/>
      <c r="BA113" s="217"/>
      <c r="BB113" s="216">
        <v>1</v>
      </c>
      <c r="BC113" s="227"/>
      <c r="BD113" s="228">
        <v>283418.82</v>
      </c>
      <c r="BE113" s="229"/>
      <c r="BF113" s="229"/>
      <c r="BG113" s="229"/>
      <c r="BH113" s="229"/>
      <c r="BI113" s="230"/>
      <c r="BJ113" s="37"/>
      <c r="BK113" s="38"/>
    </row>
    <row r="114" spans="1:63" ht="18" customHeight="1" thickBot="1" x14ac:dyDescent="0.25">
      <c r="B114" s="63" t="s">
        <v>33</v>
      </c>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78">
        <f>SUM(BD108:BI113)</f>
        <v>13094081.17</v>
      </c>
      <c r="BE114" s="64"/>
      <c r="BF114" s="64"/>
      <c r="BG114" s="64"/>
      <c r="BH114" s="64"/>
      <c r="BI114" s="79"/>
    </row>
    <row r="115" spans="1:63" ht="18" customHeight="1" thickBot="1" x14ac:dyDescent="0.25">
      <c r="A115" s="41"/>
      <c r="B115" s="41"/>
      <c r="C115" s="41"/>
      <c r="D115" s="41"/>
      <c r="E115" s="41"/>
      <c r="F115" s="41"/>
      <c r="G115" s="41"/>
      <c r="H115" s="41"/>
      <c r="I115" s="41"/>
      <c r="J115" s="41"/>
      <c r="K115" s="4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2"/>
      <c r="BE115" s="31"/>
      <c r="BF115" s="31"/>
      <c r="BG115" s="31"/>
      <c r="BH115" s="31"/>
      <c r="BI115" s="31"/>
    </row>
    <row r="116" spans="1:63" ht="18" customHeight="1" x14ac:dyDescent="0.2">
      <c r="B116" s="18"/>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20"/>
      <c r="AJ116" s="20"/>
      <c r="AK116" s="20"/>
      <c r="AL116" s="20"/>
      <c r="AM116" s="20"/>
      <c r="AN116" s="20"/>
      <c r="AO116" s="20"/>
      <c r="AP116" s="20"/>
      <c r="AQ116" s="21"/>
      <c r="AR116" s="21"/>
      <c r="AS116" s="21"/>
      <c r="AT116" s="21"/>
      <c r="AU116" s="21"/>
      <c r="AV116" s="21"/>
      <c r="AW116" s="21"/>
      <c r="AX116" s="21"/>
      <c r="AY116" s="21"/>
      <c r="AZ116" s="21"/>
      <c r="BA116" s="21"/>
      <c r="BB116" s="21"/>
      <c r="BC116" s="22"/>
      <c r="BD116" s="22"/>
      <c r="BE116" s="22"/>
      <c r="BF116" s="22"/>
      <c r="BG116" s="22"/>
      <c r="BH116" s="22"/>
      <c r="BI116" s="23"/>
    </row>
    <row r="117" spans="1:63" ht="18" customHeight="1" x14ac:dyDescent="0.2">
      <c r="B117" s="5"/>
      <c r="C117" s="155" t="s">
        <v>5</v>
      </c>
      <c r="D117" s="161"/>
      <c r="E117" s="161"/>
      <c r="F117" s="161"/>
      <c r="G117" s="161"/>
      <c r="H117" s="161"/>
      <c r="I117" s="161"/>
      <c r="J117" s="161"/>
      <c r="K117" s="161"/>
      <c r="L117" s="161"/>
      <c r="M117" s="161"/>
      <c r="N117" s="161"/>
      <c r="O117" s="158" t="s">
        <v>148</v>
      </c>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9"/>
    </row>
    <row r="118" spans="1:63" ht="18" customHeight="1" x14ac:dyDescent="0.2">
      <c r="B118" s="5"/>
      <c r="C118" s="155" t="s">
        <v>7</v>
      </c>
      <c r="D118" s="161"/>
      <c r="E118" s="161"/>
      <c r="F118" s="161"/>
      <c r="G118" s="161"/>
      <c r="H118" s="161"/>
      <c r="I118" s="161"/>
      <c r="J118" s="161"/>
      <c r="K118" s="161"/>
      <c r="L118" s="161"/>
      <c r="M118" s="161"/>
      <c r="N118" s="161"/>
      <c r="O118" s="158" t="s">
        <v>147</v>
      </c>
      <c r="P118" s="158"/>
      <c r="Q118" s="158"/>
      <c r="R118" s="29"/>
      <c r="S118" s="29"/>
      <c r="T118" s="29"/>
      <c r="U118" s="29"/>
      <c r="V118" s="29"/>
      <c r="W118" s="29"/>
      <c r="X118" s="29"/>
      <c r="Y118" s="29"/>
      <c r="Z118" s="29"/>
      <c r="AA118" s="29"/>
      <c r="AB118" s="29"/>
      <c r="AC118" s="29"/>
      <c r="AD118" s="29"/>
      <c r="AE118" s="29"/>
      <c r="AF118" s="29"/>
      <c r="AG118" s="29"/>
      <c r="AH118" s="29"/>
      <c r="AI118" s="30"/>
      <c r="AJ118" s="30"/>
      <c r="AK118" s="30"/>
      <c r="AL118" s="30"/>
      <c r="AM118" s="30"/>
      <c r="AN118" s="30"/>
      <c r="AO118" s="30"/>
      <c r="AP118" s="30"/>
      <c r="AQ118" s="30"/>
      <c r="AR118" s="30"/>
      <c r="AS118" s="30"/>
      <c r="AT118" s="30"/>
      <c r="AU118" s="30"/>
      <c r="AV118" s="30"/>
      <c r="AW118" s="30"/>
      <c r="AX118" s="30"/>
      <c r="AY118" s="30"/>
      <c r="AZ118" s="30"/>
      <c r="BA118" s="30"/>
      <c r="BB118" s="30"/>
      <c r="BC118" s="29"/>
      <c r="BD118" s="29"/>
      <c r="BE118" s="29"/>
      <c r="BF118" s="29"/>
      <c r="BG118" s="29"/>
      <c r="BH118" s="29"/>
      <c r="BI118" s="9"/>
    </row>
    <row r="119" spans="1:63" ht="18" customHeight="1" x14ac:dyDescent="0.2">
      <c r="B119" s="5"/>
      <c r="C119" s="155" t="s">
        <v>11</v>
      </c>
      <c r="D119" s="155"/>
      <c r="E119" s="155"/>
      <c r="F119" s="155"/>
      <c r="G119" s="155"/>
      <c r="H119" s="155"/>
      <c r="I119" s="155"/>
      <c r="J119" s="155"/>
      <c r="K119" s="155"/>
      <c r="L119" s="155"/>
      <c r="M119" s="155"/>
      <c r="N119" s="155"/>
      <c r="O119" s="160">
        <v>0.05</v>
      </c>
      <c r="P119" s="158"/>
      <c r="Q119" s="158"/>
      <c r="R119" s="29"/>
      <c r="S119" s="29"/>
      <c r="T119" s="29"/>
      <c r="U119" s="29"/>
      <c r="V119" s="29"/>
      <c r="W119" s="29"/>
      <c r="X119" s="29"/>
      <c r="Y119" s="29"/>
      <c r="Z119" s="29"/>
      <c r="AA119" s="29"/>
      <c r="AB119" s="29"/>
      <c r="AC119" s="29"/>
      <c r="AD119" s="29"/>
      <c r="AE119" s="29"/>
      <c r="AF119" s="29"/>
      <c r="AG119" s="29"/>
      <c r="AH119" s="29"/>
      <c r="AI119" s="30"/>
      <c r="AJ119" s="30"/>
      <c r="AK119" s="30"/>
      <c r="AL119" s="30"/>
      <c r="AM119" s="30"/>
      <c r="AN119" s="30"/>
      <c r="AO119" s="30"/>
      <c r="AP119" s="30"/>
      <c r="AQ119" s="30"/>
      <c r="AR119" s="30"/>
      <c r="AS119" s="30"/>
      <c r="AT119" s="30"/>
      <c r="AU119" s="30"/>
      <c r="AV119" s="30"/>
      <c r="AW119" s="30"/>
      <c r="AX119" s="30"/>
      <c r="AY119" s="30"/>
      <c r="AZ119" s="30"/>
      <c r="BA119" s="30"/>
      <c r="BB119" s="30"/>
      <c r="BC119" s="29"/>
      <c r="BD119" s="29"/>
      <c r="BE119" s="29"/>
      <c r="BF119" s="29"/>
      <c r="BG119" s="29"/>
      <c r="BH119" s="29"/>
      <c r="BI119" s="9"/>
    </row>
    <row r="120" spans="1:63" ht="35.25" customHeight="1" x14ac:dyDescent="0.2">
      <c r="B120" s="5"/>
      <c r="C120" s="432" t="s">
        <v>6</v>
      </c>
      <c r="D120" s="432"/>
      <c r="E120" s="432"/>
      <c r="F120" s="432"/>
      <c r="G120" s="432"/>
      <c r="H120" s="432"/>
      <c r="I120" s="432"/>
      <c r="J120" s="432"/>
      <c r="K120" s="432"/>
      <c r="L120" s="432"/>
      <c r="M120" s="432"/>
      <c r="N120" s="432"/>
      <c r="O120" s="270" t="s">
        <v>176</v>
      </c>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0"/>
      <c r="AY120" s="270"/>
      <c r="AZ120" s="270"/>
      <c r="BA120" s="270"/>
      <c r="BB120" s="270"/>
      <c r="BC120" s="270"/>
      <c r="BD120" s="270"/>
      <c r="BE120" s="270"/>
      <c r="BF120" s="270"/>
      <c r="BG120" s="270"/>
      <c r="BH120" s="270"/>
      <c r="BI120" s="9"/>
    </row>
    <row r="121" spans="1:63" ht="18" customHeight="1" x14ac:dyDescent="0.2">
      <c r="B121" s="5"/>
      <c r="C121" s="155" t="s">
        <v>7</v>
      </c>
      <c r="D121" s="155"/>
      <c r="E121" s="155"/>
      <c r="F121" s="155"/>
      <c r="G121" s="155"/>
      <c r="H121" s="155"/>
      <c r="I121" s="155"/>
      <c r="J121" s="155"/>
      <c r="K121" s="155"/>
      <c r="L121" s="155"/>
      <c r="M121" s="155"/>
      <c r="N121" s="155"/>
      <c r="O121" s="158" t="s">
        <v>177</v>
      </c>
      <c r="P121" s="158"/>
      <c r="Q121" s="158"/>
      <c r="R121" s="158"/>
      <c r="S121" s="29"/>
      <c r="T121" s="29"/>
      <c r="U121" s="29"/>
      <c r="V121" s="29"/>
      <c r="W121" s="29"/>
      <c r="X121" s="29"/>
      <c r="Y121" s="29"/>
      <c r="Z121" s="29"/>
      <c r="AA121" s="29"/>
      <c r="AB121" s="29"/>
      <c r="AC121" s="29"/>
      <c r="AD121" s="29"/>
      <c r="AE121" s="29"/>
      <c r="AF121" s="29"/>
      <c r="AG121" s="29"/>
      <c r="AH121" s="29"/>
      <c r="AI121" s="30"/>
      <c r="AJ121" s="30"/>
      <c r="AK121" s="30"/>
      <c r="AL121" s="30"/>
      <c r="AM121" s="30"/>
      <c r="AN121" s="30"/>
      <c r="AO121" s="30"/>
      <c r="AP121" s="30"/>
      <c r="AQ121" s="30"/>
      <c r="AR121" s="30"/>
      <c r="AS121" s="30"/>
      <c r="AT121" s="30"/>
      <c r="AU121" s="30"/>
      <c r="AV121" s="30"/>
      <c r="AW121" s="30"/>
      <c r="AX121" s="30"/>
      <c r="AY121" s="30"/>
      <c r="AZ121" s="30"/>
      <c r="BA121" s="30"/>
      <c r="BB121" s="30"/>
      <c r="BC121" s="29"/>
      <c r="BD121" s="29"/>
      <c r="BE121" s="29"/>
      <c r="BF121" s="29"/>
      <c r="BG121" s="29"/>
      <c r="BH121" s="29"/>
      <c r="BI121" s="9"/>
    </row>
    <row r="122" spans="1:63" ht="18" customHeight="1" x14ac:dyDescent="0.2">
      <c r="B122" s="5"/>
      <c r="C122" s="155" t="s">
        <v>10</v>
      </c>
      <c r="D122" s="155"/>
      <c r="E122" s="155"/>
      <c r="F122" s="155"/>
      <c r="G122" s="155"/>
      <c r="H122" s="155"/>
      <c r="I122" s="155"/>
      <c r="J122" s="155"/>
      <c r="K122" s="155"/>
      <c r="L122" s="155"/>
      <c r="M122" s="155"/>
      <c r="N122" s="155"/>
      <c r="O122" s="160">
        <v>0.05</v>
      </c>
      <c r="P122" s="158"/>
      <c r="Q122" s="158"/>
      <c r="R122" s="29"/>
      <c r="S122" s="29"/>
      <c r="T122" s="29"/>
      <c r="U122" s="29"/>
      <c r="V122" s="29"/>
      <c r="W122" s="29"/>
      <c r="X122" s="29"/>
      <c r="Y122" s="29"/>
      <c r="Z122" s="29"/>
      <c r="AA122" s="29"/>
      <c r="AB122" s="29"/>
      <c r="AC122" s="29"/>
      <c r="AD122" s="29"/>
      <c r="AE122" s="29"/>
      <c r="AF122" s="29"/>
      <c r="AG122" s="29"/>
      <c r="AH122" s="29"/>
      <c r="AI122" s="30"/>
      <c r="AJ122" s="30"/>
      <c r="AK122" s="30"/>
      <c r="AL122" s="30"/>
      <c r="AM122" s="30"/>
      <c r="AN122" s="30"/>
      <c r="AO122" s="30"/>
      <c r="AP122" s="30"/>
      <c r="AQ122" s="30"/>
      <c r="AR122" s="30"/>
      <c r="AS122" s="30"/>
      <c r="AT122" s="30"/>
      <c r="AU122" s="30"/>
      <c r="AV122" s="30"/>
      <c r="AW122" s="30"/>
      <c r="AX122" s="30"/>
      <c r="AY122" s="30"/>
      <c r="AZ122" s="30"/>
      <c r="BA122" s="30"/>
      <c r="BB122" s="30"/>
      <c r="BC122" s="29"/>
      <c r="BD122" s="29"/>
      <c r="BE122" s="29"/>
      <c r="BF122" s="29"/>
      <c r="BG122" s="29"/>
      <c r="BH122" s="29"/>
      <c r="BI122" s="9"/>
    </row>
    <row r="123" spans="1:63" ht="18" customHeight="1" x14ac:dyDescent="0.2">
      <c r="B123" s="5"/>
      <c r="C123" s="155" t="s">
        <v>8</v>
      </c>
      <c r="D123" s="155"/>
      <c r="E123" s="155"/>
      <c r="F123" s="155"/>
      <c r="G123" s="155"/>
      <c r="H123" s="155"/>
      <c r="I123" s="155"/>
      <c r="J123" s="155"/>
      <c r="K123" s="155"/>
      <c r="L123" s="155"/>
      <c r="M123" s="155"/>
      <c r="N123" s="155"/>
      <c r="O123" s="158" t="s">
        <v>41</v>
      </c>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9"/>
    </row>
    <row r="124" spans="1:63" ht="18" customHeight="1" thickBot="1" x14ac:dyDescent="0.25">
      <c r="B124" s="12"/>
      <c r="C124" s="24"/>
      <c r="D124" s="24"/>
      <c r="E124" s="24"/>
      <c r="F124" s="24"/>
      <c r="G124" s="24"/>
      <c r="H124" s="24"/>
      <c r="I124" s="24"/>
      <c r="J124" s="24"/>
      <c r="K124" s="24"/>
      <c r="L124" s="24"/>
      <c r="M124" s="24"/>
      <c r="N124" s="24"/>
      <c r="O124" s="2"/>
      <c r="P124" s="2"/>
      <c r="Q124" s="2"/>
      <c r="R124" s="2"/>
      <c r="S124" s="2"/>
      <c r="T124" s="2"/>
      <c r="U124" s="2"/>
      <c r="V124" s="2"/>
      <c r="W124" s="2"/>
      <c r="X124" s="2"/>
      <c r="Y124" s="2"/>
      <c r="Z124" s="2"/>
      <c r="AA124" s="2"/>
      <c r="AB124" s="2"/>
      <c r="AC124" s="2"/>
      <c r="AD124" s="2"/>
      <c r="AE124" s="2"/>
      <c r="AF124" s="2"/>
      <c r="AG124" s="2"/>
      <c r="AH124" s="2"/>
      <c r="AI124" s="25"/>
      <c r="AJ124" s="25"/>
      <c r="AK124" s="25"/>
      <c r="AL124" s="25"/>
      <c r="AM124" s="25"/>
      <c r="AN124" s="25"/>
      <c r="AO124" s="25"/>
      <c r="AP124" s="25"/>
      <c r="AQ124" s="25"/>
      <c r="AR124" s="25"/>
      <c r="AS124" s="25"/>
      <c r="AT124" s="25"/>
      <c r="AU124" s="25"/>
      <c r="AV124" s="25"/>
      <c r="AW124" s="25"/>
      <c r="AX124" s="25"/>
      <c r="AY124" s="25"/>
      <c r="AZ124" s="25"/>
      <c r="BA124" s="25"/>
      <c r="BB124" s="25"/>
      <c r="BC124" s="16"/>
      <c r="BD124" s="16"/>
      <c r="BE124" s="16"/>
      <c r="BF124" s="16"/>
      <c r="BG124" s="16"/>
      <c r="BH124" s="16"/>
      <c r="BI124" s="17"/>
    </row>
    <row r="125" spans="1:63" ht="18" customHeight="1" x14ac:dyDescent="0.2">
      <c r="B125" s="122" t="s">
        <v>12</v>
      </c>
      <c r="C125" s="162"/>
      <c r="D125" s="162"/>
      <c r="E125" s="162"/>
      <c r="F125" s="162"/>
      <c r="G125" s="162"/>
      <c r="H125" s="162"/>
      <c r="I125" s="162"/>
      <c r="J125" s="162"/>
      <c r="K125" s="162"/>
      <c r="L125" s="162"/>
      <c r="M125" s="162"/>
      <c r="N125" s="162"/>
      <c r="O125" s="162"/>
      <c r="P125" s="162"/>
      <c r="Q125" s="162"/>
      <c r="R125" s="162"/>
      <c r="S125" s="162"/>
      <c r="T125" s="123"/>
      <c r="U125" s="122" t="s">
        <v>13</v>
      </c>
      <c r="V125" s="162"/>
      <c r="W125" s="162"/>
      <c r="X125" s="162"/>
      <c r="Y125" s="162"/>
      <c r="Z125" s="123"/>
      <c r="AA125" s="128" t="s">
        <v>2</v>
      </c>
      <c r="AB125" s="129"/>
      <c r="AC125" s="129"/>
      <c r="AD125" s="129"/>
      <c r="AE125" s="130"/>
      <c r="AF125" s="122" t="s">
        <v>32</v>
      </c>
      <c r="AG125" s="123"/>
      <c r="AH125" s="122" t="s">
        <v>21</v>
      </c>
      <c r="AI125" s="123"/>
      <c r="AJ125" s="122" t="s">
        <v>22</v>
      </c>
      <c r="AK125" s="123"/>
      <c r="AL125" s="122" t="s">
        <v>23</v>
      </c>
      <c r="AM125" s="123"/>
      <c r="AN125" s="122" t="s">
        <v>24</v>
      </c>
      <c r="AO125" s="123"/>
      <c r="AP125" s="122" t="s">
        <v>25</v>
      </c>
      <c r="AQ125" s="123"/>
      <c r="AR125" s="122" t="s">
        <v>26</v>
      </c>
      <c r="AS125" s="123"/>
      <c r="AT125" s="122" t="s">
        <v>27</v>
      </c>
      <c r="AU125" s="123"/>
      <c r="AV125" s="122" t="s">
        <v>28</v>
      </c>
      <c r="AW125" s="123"/>
      <c r="AX125" s="122" t="s">
        <v>29</v>
      </c>
      <c r="AY125" s="123"/>
      <c r="AZ125" s="122" t="s">
        <v>30</v>
      </c>
      <c r="BA125" s="123"/>
      <c r="BB125" s="122" t="s">
        <v>31</v>
      </c>
      <c r="BC125" s="123"/>
      <c r="BD125" s="128" t="s">
        <v>9</v>
      </c>
      <c r="BE125" s="129"/>
      <c r="BF125" s="129"/>
      <c r="BG125" s="129"/>
      <c r="BH125" s="129"/>
      <c r="BI125" s="130"/>
    </row>
    <row r="126" spans="1:63" ht="18" customHeight="1" x14ac:dyDescent="0.2">
      <c r="B126" s="124"/>
      <c r="C126" s="163"/>
      <c r="D126" s="163"/>
      <c r="E126" s="163"/>
      <c r="F126" s="163"/>
      <c r="G126" s="163"/>
      <c r="H126" s="163"/>
      <c r="I126" s="163"/>
      <c r="J126" s="163"/>
      <c r="K126" s="163"/>
      <c r="L126" s="163"/>
      <c r="M126" s="163"/>
      <c r="N126" s="163"/>
      <c r="O126" s="163"/>
      <c r="P126" s="163"/>
      <c r="Q126" s="163"/>
      <c r="R126" s="163"/>
      <c r="S126" s="163"/>
      <c r="T126" s="125"/>
      <c r="U126" s="124"/>
      <c r="V126" s="163"/>
      <c r="W126" s="163"/>
      <c r="X126" s="163"/>
      <c r="Y126" s="163"/>
      <c r="Z126" s="125"/>
      <c r="AA126" s="131"/>
      <c r="AB126" s="132"/>
      <c r="AC126" s="132"/>
      <c r="AD126" s="132"/>
      <c r="AE126" s="133"/>
      <c r="AF126" s="124"/>
      <c r="AG126" s="125"/>
      <c r="AH126" s="124"/>
      <c r="AI126" s="125"/>
      <c r="AJ126" s="124"/>
      <c r="AK126" s="125"/>
      <c r="AL126" s="124"/>
      <c r="AM126" s="125"/>
      <c r="AN126" s="124"/>
      <c r="AO126" s="125"/>
      <c r="AP126" s="124"/>
      <c r="AQ126" s="125"/>
      <c r="AR126" s="124"/>
      <c r="AS126" s="125"/>
      <c r="AT126" s="124"/>
      <c r="AU126" s="125"/>
      <c r="AV126" s="124"/>
      <c r="AW126" s="125"/>
      <c r="AX126" s="124"/>
      <c r="AY126" s="125"/>
      <c r="AZ126" s="124"/>
      <c r="BA126" s="125"/>
      <c r="BB126" s="124"/>
      <c r="BC126" s="125"/>
      <c r="BD126" s="131"/>
      <c r="BE126" s="132"/>
      <c r="BF126" s="132"/>
      <c r="BG126" s="132"/>
      <c r="BH126" s="132"/>
      <c r="BI126" s="133"/>
    </row>
    <row r="127" spans="1:63" ht="18" customHeight="1" thickBot="1" x14ac:dyDescent="0.25">
      <c r="B127" s="126"/>
      <c r="C127" s="164"/>
      <c r="D127" s="164"/>
      <c r="E127" s="164"/>
      <c r="F127" s="164"/>
      <c r="G127" s="164"/>
      <c r="H127" s="164"/>
      <c r="I127" s="164"/>
      <c r="J127" s="164"/>
      <c r="K127" s="164"/>
      <c r="L127" s="164"/>
      <c r="M127" s="164"/>
      <c r="N127" s="164"/>
      <c r="O127" s="164"/>
      <c r="P127" s="164"/>
      <c r="Q127" s="164"/>
      <c r="R127" s="164"/>
      <c r="S127" s="164"/>
      <c r="T127" s="127"/>
      <c r="U127" s="126"/>
      <c r="V127" s="164"/>
      <c r="W127" s="164"/>
      <c r="X127" s="164"/>
      <c r="Y127" s="164"/>
      <c r="Z127" s="127"/>
      <c r="AA127" s="152"/>
      <c r="AB127" s="153"/>
      <c r="AC127" s="153"/>
      <c r="AD127" s="153"/>
      <c r="AE127" s="154"/>
      <c r="AF127" s="126"/>
      <c r="AG127" s="127"/>
      <c r="AH127" s="126"/>
      <c r="AI127" s="127"/>
      <c r="AJ127" s="126"/>
      <c r="AK127" s="127"/>
      <c r="AL127" s="126"/>
      <c r="AM127" s="127"/>
      <c r="AN127" s="126"/>
      <c r="AO127" s="127"/>
      <c r="AP127" s="126"/>
      <c r="AQ127" s="127"/>
      <c r="AR127" s="126"/>
      <c r="AS127" s="127"/>
      <c r="AT127" s="126"/>
      <c r="AU127" s="127"/>
      <c r="AV127" s="126"/>
      <c r="AW127" s="127"/>
      <c r="AX127" s="126"/>
      <c r="AY127" s="127"/>
      <c r="AZ127" s="126"/>
      <c r="BA127" s="127"/>
      <c r="BB127" s="126"/>
      <c r="BC127" s="127"/>
      <c r="BD127" s="131"/>
      <c r="BE127" s="132"/>
      <c r="BF127" s="132"/>
      <c r="BG127" s="132"/>
      <c r="BH127" s="132"/>
      <c r="BI127" s="133"/>
    </row>
    <row r="128" spans="1:63" ht="36" customHeight="1" x14ac:dyDescent="0.2">
      <c r="B128" s="429" t="s">
        <v>394</v>
      </c>
      <c r="C128" s="430"/>
      <c r="D128" s="430"/>
      <c r="E128" s="430"/>
      <c r="F128" s="430"/>
      <c r="G128" s="430"/>
      <c r="H128" s="430"/>
      <c r="I128" s="430"/>
      <c r="J128" s="430"/>
      <c r="K128" s="430"/>
      <c r="L128" s="430"/>
      <c r="M128" s="430"/>
      <c r="N128" s="430"/>
      <c r="O128" s="430"/>
      <c r="P128" s="430"/>
      <c r="Q128" s="430"/>
      <c r="R128" s="430"/>
      <c r="S128" s="430"/>
      <c r="T128" s="431"/>
      <c r="U128" s="168" t="s">
        <v>178</v>
      </c>
      <c r="V128" s="169"/>
      <c r="W128" s="170"/>
      <c r="X128" s="170"/>
      <c r="Y128" s="170"/>
      <c r="Z128" s="171"/>
      <c r="AA128" s="172">
        <v>0.56338077213134485</v>
      </c>
      <c r="AB128" s="173"/>
      <c r="AC128" s="173"/>
      <c r="AD128" s="173"/>
      <c r="AE128" s="174"/>
      <c r="AF128" s="307"/>
      <c r="AG128" s="308"/>
      <c r="AH128" s="307"/>
      <c r="AI128" s="308"/>
      <c r="AJ128" s="309">
        <v>1</v>
      </c>
      <c r="AK128" s="310"/>
      <c r="AL128" s="309"/>
      <c r="AM128" s="310"/>
      <c r="AN128" s="309"/>
      <c r="AO128" s="310"/>
      <c r="AP128" s="309">
        <v>1</v>
      </c>
      <c r="AQ128" s="310"/>
      <c r="AR128" s="309"/>
      <c r="AS128" s="310"/>
      <c r="AT128" s="309"/>
      <c r="AU128" s="310"/>
      <c r="AV128" s="309">
        <v>1</v>
      </c>
      <c r="AW128" s="310"/>
      <c r="AX128" s="309"/>
      <c r="AY128" s="310"/>
      <c r="AZ128" s="309"/>
      <c r="BA128" s="310"/>
      <c r="BB128" s="309">
        <v>1</v>
      </c>
      <c r="BC128" s="311"/>
      <c r="BD128" s="282">
        <v>1161637.6499999999</v>
      </c>
      <c r="BE128" s="283"/>
      <c r="BF128" s="283"/>
      <c r="BG128" s="283"/>
      <c r="BH128" s="283"/>
      <c r="BI128" s="284"/>
      <c r="BJ128" s="37"/>
      <c r="BK128" s="38"/>
    </row>
    <row r="129" spans="1:63" ht="54" customHeight="1" x14ac:dyDescent="0.2">
      <c r="B129" s="370" t="s">
        <v>820</v>
      </c>
      <c r="C129" s="371"/>
      <c r="D129" s="371"/>
      <c r="E129" s="371"/>
      <c r="F129" s="371"/>
      <c r="G129" s="371"/>
      <c r="H129" s="371"/>
      <c r="I129" s="371"/>
      <c r="J129" s="371"/>
      <c r="K129" s="371"/>
      <c r="L129" s="371"/>
      <c r="M129" s="371"/>
      <c r="N129" s="371"/>
      <c r="O129" s="371"/>
      <c r="P129" s="371"/>
      <c r="Q129" s="371"/>
      <c r="R129" s="371"/>
      <c r="S129" s="371"/>
      <c r="T129" s="372"/>
      <c r="U129" s="60" t="s">
        <v>179</v>
      </c>
      <c r="V129" s="61"/>
      <c r="W129" s="61"/>
      <c r="X129" s="61"/>
      <c r="Y129" s="61"/>
      <c r="Z129" s="62"/>
      <c r="AA129" s="94">
        <v>0.43661922786865515</v>
      </c>
      <c r="AB129" s="95"/>
      <c r="AC129" s="95"/>
      <c r="AD129" s="95"/>
      <c r="AE129" s="96"/>
      <c r="AF129" s="60">
        <v>1</v>
      </c>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231">
        <v>916047.06</v>
      </c>
      <c r="BE129" s="232"/>
      <c r="BF129" s="232"/>
      <c r="BG129" s="232"/>
      <c r="BH129" s="232"/>
      <c r="BI129" s="233"/>
      <c r="BJ129" s="37"/>
      <c r="BK129" s="38"/>
    </row>
    <row r="130" spans="1:63" ht="37.5" customHeight="1" thickBot="1" x14ac:dyDescent="0.25">
      <c r="B130" s="322" t="s">
        <v>821</v>
      </c>
      <c r="C130" s="323"/>
      <c r="D130" s="323"/>
      <c r="E130" s="323"/>
      <c r="F130" s="323"/>
      <c r="G130" s="323"/>
      <c r="H130" s="323"/>
      <c r="I130" s="323"/>
      <c r="J130" s="323"/>
      <c r="K130" s="323"/>
      <c r="L130" s="323"/>
      <c r="M130" s="323"/>
      <c r="N130" s="323"/>
      <c r="O130" s="323"/>
      <c r="P130" s="323"/>
      <c r="Q130" s="323"/>
      <c r="R130" s="323"/>
      <c r="S130" s="323"/>
      <c r="T130" s="324"/>
      <c r="U130" s="83" t="s">
        <v>180</v>
      </c>
      <c r="V130" s="84"/>
      <c r="W130" s="84"/>
      <c r="X130" s="84"/>
      <c r="Y130" s="84"/>
      <c r="Z130" s="85"/>
      <c r="AA130" s="385">
        <v>0</v>
      </c>
      <c r="AB130" s="386"/>
      <c r="AC130" s="386"/>
      <c r="AD130" s="386"/>
      <c r="AE130" s="387"/>
      <c r="AF130" s="237"/>
      <c r="AG130" s="238"/>
      <c r="AH130" s="237"/>
      <c r="AI130" s="238"/>
      <c r="AJ130" s="253"/>
      <c r="AK130" s="254"/>
      <c r="AL130" s="253"/>
      <c r="AM130" s="254"/>
      <c r="AN130" s="253"/>
      <c r="AO130" s="254"/>
      <c r="AP130" s="253"/>
      <c r="AQ130" s="254"/>
      <c r="AR130" s="253"/>
      <c r="AS130" s="254"/>
      <c r="AT130" s="253"/>
      <c r="AU130" s="254"/>
      <c r="AV130" s="253"/>
      <c r="AW130" s="254"/>
      <c r="AX130" s="253"/>
      <c r="AY130" s="254"/>
      <c r="AZ130" s="253"/>
      <c r="BA130" s="254"/>
      <c r="BB130" s="253"/>
      <c r="BC130" s="269"/>
      <c r="BD130" s="382" t="s">
        <v>975</v>
      </c>
      <c r="BE130" s="383"/>
      <c r="BF130" s="383"/>
      <c r="BG130" s="383"/>
      <c r="BH130" s="383"/>
      <c r="BI130" s="384"/>
      <c r="BJ130" s="37"/>
      <c r="BK130" s="38"/>
    </row>
    <row r="131" spans="1:63" ht="18" customHeight="1" thickBot="1" x14ac:dyDescent="0.25">
      <c r="B131" s="63" t="s">
        <v>33</v>
      </c>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75">
        <f>SUM(BD128:BI130)</f>
        <v>2077684.71</v>
      </c>
      <c r="BE131" s="76"/>
      <c r="BF131" s="76"/>
      <c r="BG131" s="76"/>
      <c r="BH131" s="76"/>
      <c r="BI131" s="77"/>
    </row>
    <row r="132" spans="1:63" ht="18" customHeight="1" thickBot="1" x14ac:dyDescent="0.25">
      <c r="A132" s="41"/>
      <c r="B132" s="41"/>
      <c r="C132" s="41"/>
      <c r="D132" s="41"/>
      <c r="E132" s="41"/>
      <c r="F132" s="41"/>
      <c r="G132" s="41"/>
      <c r="H132" s="41"/>
      <c r="I132" s="41"/>
      <c r="J132" s="41"/>
      <c r="K132" s="4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2"/>
      <c r="BE132" s="31"/>
      <c r="BF132" s="31"/>
      <c r="BG132" s="31"/>
      <c r="BH132" s="31"/>
      <c r="BI132" s="31"/>
    </row>
    <row r="133" spans="1:63" ht="18" customHeight="1" x14ac:dyDescent="0.2">
      <c r="B133" s="18"/>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20"/>
      <c r="AJ133" s="20"/>
      <c r="AK133" s="20"/>
      <c r="AL133" s="20"/>
      <c r="AM133" s="20"/>
      <c r="AN133" s="20"/>
      <c r="AO133" s="20"/>
      <c r="AP133" s="20"/>
      <c r="AQ133" s="21"/>
      <c r="AR133" s="21"/>
      <c r="AS133" s="21"/>
      <c r="AT133" s="21"/>
      <c r="AU133" s="21"/>
      <c r="AV133" s="21"/>
      <c r="AW133" s="21"/>
      <c r="AX133" s="21"/>
      <c r="AY133" s="21"/>
      <c r="AZ133" s="21"/>
      <c r="BA133" s="21"/>
      <c r="BB133" s="21"/>
      <c r="BC133" s="22"/>
      <c r="BD133" s="22"/>
      <c r="BE133" s="22"/>
      <c r="BF133" s="22"/>
      <c r="BG133" s="22"/>
      <c r="BH133" s="22"/>
      <c r="BI133" s="23"/>
    </row>
    <row r="134" spans="1:63" ht="18" customHeight="1" x14ac:dyDescent="0.2">
      <c r="B134" s="5"/>
      <c r="C134" s="155" t="s">
        <v>5</v>
      </c>
      <c r="D134" s="161"/>
      <c r="E134" s="161"/>
      <c r="F134" s="161"/>
      <c r="G134" s="161"/>
      <c r="H134" s="161"/>
      <c r="I134" s="161"/>
      <c r="J134" s="161"/>
      <c r="K134" s="161"/>
      <c r="L134" s="161"/>
      <c r="M134" s="161"/>
      <c r="N134" s="161"/>
      <c r="O134" s="158" t="s">
        <v>148</v>
      </c>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c r="BA134" s="158"/>
      <c r="BB134" s="158"/>
      <c r="BC134" s="158"/>
      <c r="BD134" s="158"/>
      <c r="BE134" s="158"/>
      <c r="BF134" s="158"/>
      <c r="BG134" s="158"/>
      <c r="BH134" s="158"/>
      <c r="BI134" s="9"/>
    </row>
    <row r="135" spans="1:63" ht="18" customHeight="1" x14ac:dyDescent="0.2">
      <c r="B135" s="5"/>
      <c r="C135" s="155" t="s">
        <v>7</v>
      </c>
      <c r="D135" s="161"/>
      <c r="E135" s="161"/>
      <c r="F135" s="161"/>
      <c r="G135" s="161"/>
      <c r="H135" s="161"/>
      <c r="I135" s="161"/>
      <c r="J135" s="161"/>
      <c r="K135" s="161"/>
      <c r="L135" s="161"/>
      <c r="M135" s="161"/>
      <c r="N135" s="161"/>
      <c r="O135" s="158" t="s">
        <v>147</v>
      </c>
      <c r="P135" s="158"/>
      <c r="Q135" s="158"/>
      <c r="R135" s="29"/>
      <c r="S135" s="29"/>
      <c r="T135" s="29"/>
      <c r="U135" s="29"/>
      <c r="V135" s="29"/>
      <c r="W135" s="29"/>
      <c r="X135" s="29"/>
      <c r="Y135" s="29"/>
      <c r="Z135" s="29"/>
      <c r="AA135" s="29"/>
      <c r="AB135" s="29"/>
      <c r="AC135" s="29"/>
      <c r="AD135" s="29"/>
      <c r="AE135" s="29"/>
      <c r="AF135" s="29"/>
      <c r="AG135" s="29"/>
      <c r="AH135" s="29"/>
      <c r="AI135" s="30"/>
      <c r="AJ135" s="30"/>
      <c r="AK135" s="30"/>
      <c r="AL135" s="30"/>
      <c r="AM135" s="30"/>
      <c r="AN135" s="30"/>
      <c r="AO135" s="30"/>
      <c r="AP135" s="30"/>
      <c r="AQ135" s="30"/>
      <c r="AR135" s="30"/>
      <c r="AS135" s="30"/>
      <c r="AT135" s="30"/>
      <c r="AU135" s="30"/>
      <c r="AV135" s="30"/>
      <c r="AW135" s="30"/>
      <c r="AX135" s="30"/>
      <c r="AY135" s="30"/>
      <c r="AZ135" s="30"/>
      <c r="BA135" s="30"/>
      <c r="BB135" s="30"/>
      <c r="BC135" s="29"/>
      <c r="BD135" s="29"/>
      <c r="BE135" s="29"/>
      <c r="BF135" s="29"/>
      <c r="BG135" s="29"/>
      <c r="BH135" s="29"/>
      <c r="BI135" s="9"/>
    </row>
    <row r="136" spans="1:63" ht="18" customHeight="1" x14ac:dyDescent="0.2">
      <c r="B136" s="5"/>
      <c r="C136" s="155" t="s">
        <v>11</v>
      </c>
      <c r="D136" s="155"/>
      <c r="E136" s="155"/>
      <c r="F136" s="155"/>
      <c r="G136" s="155"/>
      <c r="H136" s="155"/>
      <c r="I136" s="155"/>
      <c r="J136" s="155"/>
      <c r="K136" s="155"/>
      <c r="L136" s="155"/>
      <c r="M136" s="155"/>
      <c r="N136" s="155"/>
      <c r="O136" s="160">
        <v>0.05</v>
      </c>
      <c r="P136" s="158"/>
      <c r="Q136" s="158"/>
      <c r="R136" s="29"/>
      <c r="S136" s="29"/>
      <c r="T136" s="29"/>
      <c r="U136" s="29"/>
      <c r="V136" s="29"/>
      <c r="W136" s="29"/>
      <c r="X136" s="29"/>
      <c r="Y136" s="29"/>
      <c r="Z136" s="29"/>
      <c r="AA136" s="29"/>
      <c r="AB136" s="29"/>
      <c r="AC136" s="29"/>
      <c r="AD136" s="29"/>
      <c r="AE136" s="29"/>
      <c r="AF136" s="29"/>
      <c r="AG136" s="29"/>
      <c r="AH136" s="29"/>
      <c r="AI136" s="30"/>
      <c r="AJ136" s="30"/>
      <c r="AK136" s="30"/>
      <c r="AL136" s="30"/>
      <c r="AM136" s="30"/>
      <c r="AN136" s="30"/>
      <c r="AO136" s="30"/>
      <c r="AP136" s="30"/>
      <c r="AQ136" s="30"/>
      <c r="AR136" s="30"/>
      <c r="AS136" s="30"/>
      <c r="AT136" s="30"/>
      <c r="AU136" s="30"/>
      <c r="AV136" s="30"/>
      <c r="AW136" s="30"/>
      <c r="AX136" s="30"/>
      <c r="AY136" s="30"/>
      <c r="AZ136" s="30"/>
      <c r="BA136" s="30"/>
      <c r="BB136" s="30"/>
      <c r="BC136" s="29"/>
      <c r="BD136" s="29"/>
      <c r="BE136" s="29"/>
      <c r="BF136" s="29"/>
      <c r="BG136" s="29"/>
      <c r="BH136" s="29"/>
      <c r="BI136" s="9"/>
    </row>
    <row r="137" spans="1:63" ht="18" customHeight="1" x14ac:dyDescent="0.2">
      <c r="B137" s="5"/>
      <c r="C137" s="155" t="s">
        <v>6</v>
      </c>
      <c r="D137" s="155"/>
      <c r="E137" s="155"/>
      <c r="F137" s="155"/>
      <c r="G137" s="155"/>
      <c r="H137" s="155"/>
      <c r="I137" s="155"/>
      <c r="J137" s="155"/>
      <c r="K137" s="155"/>
      <c r="L137" s="155"/>
      <c r="M137" s="155"/>
      <c r="N137" s="155"/>
      <c r="O137" s="270" t="s">
        <v>181</v>
      </c>
      <c r="P137" s="270"/>
      <c r="Q137" s="270"/>
      <c r="R137" s="270"/>
      <c r="S137" s="270"/>
      <c r="T137" s="270"/>
      <c r="U137" s="270"/>
      <c r="V137" s="270"/>
      <c r="W137" s="270"/>
      <c r="X137" s="270"/>
      <c r="Y137" s="270"/>
      <c r="Z137" s="270"/>
      <c r="AA137" s="270"/>
      <c r="AB137" s="270"/>
      <c r="AC137" s="270"/>
      <c r="AD137" s="270"/>
      <c r="AE137" s="270"/>
      <c r="AF137" s="270"/>
      <c r="AG137" s="270"/>
      <c r="AH137" s="270"/>
      <c r="AI137" s="270"/>
      <c r="AJ137" s="270"/>
      <c r="AK137" s="270"/>
      <c r="AL137" s="270"/>
      <c r="AM137" s="270"/>
      <c r="AN137" s="270"/>
      <c r="AO137" s="270"/>
      <c r="AP137" s="270"/>
      <c r="AQ137" s="270"/>
      <c r="AR137" s="270"/>
      <c r="AS137" s="270"/>
      <c r="AT137" s="270"/>
      <c r="AU137" s="270"/>
      <c r="AV137" s="270"/>
      <c r="AW137" s="270"/>
      <c r="AX137" s="270"/>
      <c r="AY137" s="270"/>
      <c r="AZ137" s="270"/>
      <c r="BA137" s="270"/>
      <c r="BB137" s="270"/>
      <c r="BC137" s="270"/>
      <c r="BD137" s="270"/>
      <c r="BE137" s="270"/>
      <c r="BF137" s="270"/>
      <c r="BG137" s="270"/>
      <c r="BH137" s="270"/>
      <c r="BI137" s="9"/>
    </row>
    <row r="138" spans="1:63" ht="18" customHeight="1" x14ac:dyDescent="0.2">
      <c r="B138" s="5"/>
      <c r="C138" s="155" t="s">
        <v>7</v>
      </c>
      <c r="D138" s="155"/>
      <c r="E138" s="155"/>
      <c r="F138" s="155"/>
      <c r="G138" s="155"/>
      <c r="H138" s="155"/>
      <c r="I138" s="155"/>
      <c r="J138" s="155"/>
      <c r="K138" s="155"/>
      <c r="L138" s="155"/>
      <c r="M138" s="155"/>
      <c r="N138" s="155"/>
      <c r="O138" s="158" t="s">
        <v>182</v>
      </c>
      <c r="P138" s="158"/>
      <c r="Q138" s="158"/>
      <c r="R138" s="158"/>
      <c r="S138" s="29"/>
      <c r="T138" s="29"/>
      <c r="U138" s="29"/>
      <c r="V138" s="29"/>
      <c r="W138" s="29"/>
      <c r="X138" s="29"/>
      <c r="Y138" s="29"/>
      <c r="Z138" s="29"/>
      <c r="AA138" s="29"/>
      <c r="AB138" s="29"/>
      <c r="AC138" s="29"/>
      <c r="AD138" s="29"/>
      <c r="AE138" s="29"/>
      <c r="AF138" s="29"/>
      <c r="AG138" s="29"/>
      <c r="AH138" s="29"/>
      <c r="AI138" s="30"/>
      <c r="AJ138" s="30"/>
      <c r="AK138" s="30"/>
      <c r="AL138" s="30"/>
      <c r="AM138" s="30"/>
      <c r="AN138" s="30"/>
      <c r="AO138" s="30"/>
      <c r="AP138" s="30"/>
      <c r="AQ138" s="30"/>
      <c r="AR138" s="30"/>
      <c r="AS138" s="30"/>
      <c r="AT138" s="30"/>
      <c r="AU138" s="30"/>
      <c r="AV138" s="30"/>
      <c r="AW138" s="30"/>
      <c r="AX138" s="30"/>
      <c r="AY138" s="30"/>
      <c r="AZ138" s="30"/>
      <c r="BA138" s="30"/>
      <c r="BB138" s="30"/>
      <c r="BC138" s="29"/>
      <c r="BD138" s="29"/>
      <c r="BE138" s="29"/>
      <c r="BF138" s="29"/>
      <c r="BG138" s="29"/>
      <c r="BH138" s="29"/>
      <c r="BI138" s="9"/>
    </row>
    <row r="139" spans="1:63" ht="18" customHeight="1" x14ac:dyDescent="0.2">
      <c r="B139" s="5"/>
      <c r="C139" s="155" t="s">
        <v>10</v>
      </c>
      <c r="D139" s="155"/>
      <c r="E139" s="155"/>
      <c r="F139" s="155"/>
      <c r="G139" s="155"/>
      <c r="H139" s="155"/>
      <c r="I139" s="155"/>
      <c r="J139" s="155"/>
      <c r="K139" s="155"/>
      <c r="L139" s="155"/>
      <c r="M139" s="155"/>
      <c r="N139" s="155"/>
      <c r="O139" s="160">
        <v>0.05</v>
      </c>
      <c r="P139" s="158"/>
      <c r="Q139" s="158"/>
      <c r="R139" s="29"/>
      <c r="S139" s="29"/>
      <c r="T139" s="29"/>
      <c r="U139" s="29"/>
      <c r="V139" s="29"/>
      <c r="W139" s="29"/>
      <c r="X139" s="29"/>
      <c r="Y139" s="29"/>
      <c r="Z139" s="29"/>
      <c r="AA139" s="29"/>
      <c r="AB139" s="29"/>
      <c r="AC139" s="29"/>
      <c r="AD139" s="29"/>
      <c r="AE139" s="29"/>
      <c r="AF139" s="29"/>
      <c r="AG139" s="29"/>
      <c r="AH139" s="29"/>
      <c r="AI139" s="30"/>
      <c r="AJ139" s="30"/>
      <c r="AK139" s="30"/>
      <c r="AL139" s="30"/>
      <c r="AM139" s="30"/>
      <c r="AN139" s="30"/>
      <c r="AO139" s="30"/>
      <c r="AP139" s="30"/>
      <c r="AQ139" s="30"/>
      <c r="AR139" s="30"/>
      <c r="AS139" s="30"/>
      <c r="AT139" s="30"/>
      <c r="AU139" s="30"/>
      <c r="AV139" s="30"/>
      <c r="AW139" s="30"/>
      <c r="AX139" s="30"/>
      <c r="AY139" s="30"/>
      <c r="AZ139" s="30"/>
      <c r="BA139" s="30"/>
      <c r="BB139" s="30"/>
      <c r="BC139" s="29"/>
      <c r="BD139" s="29"/>
      <c r="BE139" s="29"/>
      <c r="BF139" s="29"/>
      <c r="BG139" s="29"/>
      <c r="BH139" s="29"/>
      <c r="BI139" s="9"/>
    </row>
    <row r="140" spans="1:63" ht="18" customHeight="1" x14ac:dyDescent="0.2">
      <c r="B140" s="5"/>
      <c r="C140" s="155" t="s">
        <v>8</v>
      </c>
      <c r="D140" s="155"/>
      <c r="E140" s="155"/>
      <c r="F140" s="155"/>
      <c r="G140" s="155"/>
      <c r="H140" s="155"/>
      <c r="I140" s="155"/>
      <c r="J140" s="155"/>
      <c r="K140" s="155"/>
      <c r="L140" s="155"/>
      <c r="M140" s="155"/>
      <c r="N140" s="155"/>
      <c r="O140" s="158" t="s">
        <v>151</v>
      </c>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9"/>
    </row>
    <row r="141" spans="1:63" ht="18" customHeight="1" thickBot="1" x14ac:dyDescent="0.25">
      <c r="B141" s="12"/>
      <c r="C141" s="24"/>
      <c r="D141" s="24"/>
      <c r="E141" s="24"/>
      <c r="F141" s="24"/>
      <c r="G141" s="24"/>
      <c r="H141" s="24"/>
      <c r="I141" s="24"/>
      <c r="J141" s="24"/>
      <c r="K141" s="24"/>
      <c r="L141" s="24"/>
      <c r="M141" s="24"/>
      <c r="N141" s="24"/>
      <c r="O141" s="2"/>
      <c r="P141" s="2"/>
      <c r="Q141" s="2"/>
      <c r="R141" s="2"/>
      <c r="S141" s="2"/>
      <c r="T141" s="2"/>
      <c r="U141" s="2"/>
      <c r="V141" s="2"/>
      <c r="W141" s="2"/>
      <c r="X141" s="2"/>
      <c r="Y141" s="2"/>
      <c r="Z141" s="2"/>
      <c r="AA141" s="2"/>
      <c r="AB141" s="2"/>
      <c r="AC141" s="2"/>
      <c r="AD141" s="2"/>
      <c r="AE141" s="2"/>
      <c r="AF141" s="2"/>
      <c r="AG141" s="2"/>
      <c r="AH141" s="2"/>
      <c r="AI141" s="25"/>
      <c r="AJ141" s="25"/>
      <c r="AK141" s="25"/>
      <c r="AL141" s="25"/>
      <c r="AM141" s="25"/>
      <c r="AN141" s="25"/>
      <c r="AO141" s="25"/>
      <c r="AP141" s="25"/>
      <c r="AQ141" s="25"/>
      <c r="AR141" s="25"/>
      <c r="AS141" s="25"/>
      <c r="AT141" s="25"/>
      <c r="AU141" s="25"/>
      <c r="AV141" s="25"/>
      <c r="AW141" s="25"/>
      <c r="AX141" s="25"/>
      <c r="AY141" s="25"/>
      <c r="AZ141" s="25"/>
      <c r="BA141" s="25"/>
      <c r="BB141" s="25"/>
      <c r="BC141" s="16"/>
      <c r="BD141" s="16"/>
      <c r="BE141" s="16"/>
      <c r="BF141" s="16"/>
      <c r="BG141" s="16"/>
      <c r="BH141" s="16"/>
      <c r="BI141" s="17"/>
    </row>
    <row r="142" spans="1:63" ht="18" customHeight="1" x14ac:dyDescent="0.2">
      <c r="B142" s="122" t="s">
        <v>12</v>
      </c>
      <c r="C142" s="162"/>
      <c r="D142" s="162"/>
      <c r="E142" s="162"/>
      <c r="F142" s="162"/>
      <c r="G142" s="162"/>
      <c r="H142" s="162"/>
      <c r="I142" s="162"/>
      <c r="J142" s="162"/>
      <c r="K142" s="162"/>
      <c r="L142" s="162"/>
      <c r="M142" s="162"/>
      <c r="N142" s="162"/>
      <c r="O142" s="162"/>
      <c r="P142" s="162"/>
      <c r="Q142" s="162"/>
      <c r="R142" s="162"/>
      <c r="S142" s="162"/>
      <c r="T142" s="123"/>
      <c r="U142" s="122" t="s">
        <v>13</v>
      </c>
      <c r="V142" s="162"/>
      <c r="W142" s="162"/>
      <c r="X142" s="162"/>
      <c r="Y142" s="162"/>
      <c r="Z142" s="123"/>
      <c r="AA142" s="128" t="s">
        <v>2</v>
      </c>
      <c r="AB142" s="129"/>
      <c r="AC142" s="129"/>
      <c r="AD142" s="129"/>
      <c r="AE142" s="130"/>
      <c r="AF142" s="122" t="s">
        <v>32</v>
      </c>
      <c r="AG142" s="123"/>
      <c r="AH142" s="122" t="s">
        <v>21</v>
      </c>
      <c r="AI142" s="123"/>
      <c r="AJ142" s="122" t="s">
        <v>22</v>
      </c>
      <c r="AK142" s="123"/>
      <c r="AL142" s="122" t="s">
        <v>23</v>
      </c>
      <c r="AM142" s="123"/>
      <c r="AN142" s="122" t="s">
        <v>24</v>
      </c>
      <c r="AO142" s="123"/>
      <c r="AP142" s="122" t="s">
        <v>25</v>
      </c>
      <c r="AQ142" s="123"/>
      <c r="AR142" s="122" t="s">
        <v>26</v>
      </c>
      <c r="AS142" s="123"/>
      <c r="AT142" s="122" t="s">
        <v>27</v>
      </c>
      <c r="AU142" s="123"/>
      <c r="AV142" s="122" t="s">
        <v>28</v>
      </c>
      <c r="AW142" s="123"/>
      <c r="AX142" s="122" t="s">
        <v>29</v>
      </c>
      <c r="AY142" s="123"/>
      <c r="AZ142" s="122" t="s">
        <v>30</v>
      </c>
      <c r="BA142" s="123"/>
      <c r="BB142" s="122" t="s">
        <v>31</v>
      </c>
      <c r="BC142" s="123"/>
      <c r="BD142" s="128" t="s">
        <v>9</v>
      </c>
      <c r="BE142" s="129"/>
      <c r="BF142" s="129"/>
      <c r="BG142" s="129"/>
      <c r="BH142" s="129"/>
      <c r="BI142" s="130"/>
    </row>
    <row r="143" spans="1:63" ht="18" customHeight="1" x14ac:dyDescent="0.2">
      <c r="B143" s="124"/>
      <c r="C143" s="163"/>
      <c r="D143" s="163"/>
      <c r="E143" s="163"/>
      <c r="F143" s="163"/>
      <c r="G143" s="163"/>
      <c r="H143" s="163"/>
      <c r="I143" s="163"/>
      <c r="J143" s="163"/>
      <c r="K143" s="163"/>
      <c r="L143" s="163"/>
      <c r="M143" s="163"/>
      <c r="N143" s="163"/>
      <c r="O143" s="163"/>
      <c r="P143" s="163"/>
      <c r="Q143" s="163"/>
      <c r="R143" s="163"/>
      <c r="S143" s="163"/>
      <c r="T143" s="125"/>
      <c r="U143" s="124"/>
      <c r="V143" s="163"/>
      <c r="W143" s="163"/>
      <c r="X143" s="163"/>
      <c r="Y143" s="163"/>
      <c r="Z143" s="125"/>
      <c r="AA143" s="131"/>
      <c r="AB143" s="132"/>
      <c r="AC143" s="132"/>
      <c r="AD143" s="132"/>
      <c r="AE143" s="133"/>
      <c r="AF143" s="124"/>
      <c r="AG143" s="125"/>
      <c r="AH143" s="124"/>
      <c r="AI143" s="125"/>
      <c r="AJ143" s="124"/>
      <c r="AK143" s="125"/>
      <c r="AL143" s="124"/>
      <c r="AM143" s="125"/>
      <c r="AN143" s="124"/>
      <c r="AO143" s="125"/>
      <c r="AP143" s="124"/>
      <c r="AQ143" s="125"/>
      <c r="AR143" s="124"/>
      <c r="AS143" s="125"/>
      <c r="AT143" s="124"/>
      <c r="AU143" s="125"/>
      <c r="AV143" s="124"/>
      <c r="AW143" s="125"/>
      <c r="AX143" s="124"/>
      <c r="AY143" s="125"/>
      <c r="AZ143" s="124"/>
      <c r="BA143" s="125"/>
      <c r="BB143" s="124"/>
      <c r="BC143" s="125"/>
      <c r="BD143" s="131"/>
      <c r="BE143" s="132"/>
      <c r="BF143" s="132"/>
      <c r="BG143" s="132"/>
      <c r="BH143" s="132"/>
      <c r="BI143" s="133"/>
    </row>
    <row r="144" spans="1:63" ht="18" customHeight="1" thickBot="1" x14ac:dyDescent="0.25">
      <c r="B144" s="126"/>
      <c r="C144" s="164"/>
      <c r="D144" s="164"/>
      <c r="E144" s="164"/>
      <c r="F144" s="164"/>
      <c r="G144" s="164"/>
      <c r="H144" s="164"/>
      <c r="I144" s="164"/>
      <c r="J144" s="164"/>
      <c r="K144" s="164"/>
      <c r="L144" s="164"/>
      <c r="M144" s="164"/>
      <c r="N144" s="164"/>
      <c r="O144" s="164"/>
      <c r="P144" s="164"/>
      <c r="Q144" s="164"/>
      <c r="R144" s="164"/>
      <c r="S144" s="164"/>
      <c r="T144" s="127"/>
      <c r="U144" s="126"/>
      <c r="V144" s="164"/>
      <c r="W144" s="164"/>
      <c r="X144" s="164"/>
      <c r="Y144" s="164"/>
      <c r="Z144" s="127"/>
      <c r="AA144" s="152"/>
      <c r="AB144" s="153"/>
      <c r="AC144" s="153"/>
      <c r="AD144" s="153"/>
      <c r="AE144" s="154"/>
      <c r="AF144" s="126"/>
      <c r="AG144" s="127"/>
      <c r="AH144" s="126"/>
      <c r="AI144" s="127"/>
      <c r="AJ144" s="126"/>
      <c r="AK144" s="127"/>
      <c r="AL144" s="126"/>
      <c r="AM144" s="127"/>
      <c r="AN144" s="126"/>
      <c r="AO144" s="127"/>
      <c r="AP144" s="126"/>
      <c r="AQ144" s="127"/>
      <c r="AR144" s="126"/>
      <c r="AS144" s="127"/>
      <c r="AT144" s="126"/>
      <c r="AU144" s="127"/>
      <c r="AV144" s="126"/>
      <c r="AW144" s="127"/>
      <c r="AX144" s="126"/>
      <c r="AY144" s="127"/>
      <c r="AZ144" s="126"/>
      <c r="BA144" s="127"/>
      <c r="BB144" s="126"/>
      <c r="BC144" s="127"/>
      <c r="BD144" s="152"/>
      <c r="BE144" s="153"/>
      <c r="BF144" s="153"/>
      <c r="BG144" s="153"/>
      <c r="BH144" s="153"/>
      <c r="BI144" s="154"/>
    </row>
    <row r="145" spans="1:63" ht="70.5" customHeight="1" x14ac:dyDescent="0.2">
      <c r="B145" s="277" t="s">
        <v>395</v>
      </c>
      <c r="C145" s="278"/>
      <c r="D145" s="278"/>
      <c r="E145" s="278"/>
      <c r="F145" s="278"/>
      <c r="G145" s="278"/>
      <c r="H145" s="278"/>
      <c r="I145" s="278"/>
      <c r="J145" s="278"/>
      <c r="K145" s="278"/>
      <c r="L145" s="278"/>
      <c r="M145" s="278"/>
      <c r="N145" s="278"/>
      <c r="O145" s="278"/>
      <c r="P145" s="278"/>
      <c r="Q145" s="278"/>
      <c r="R145" s="278"/>
      <c r="S145" s="278"/>
      <c r="T145" s="279"/>
      <c r="U145" s="168" t="s">
        <v>183</v>
      </c>
      <c r="V145" s="169"/>
      <c r="W145" s="170"/>
      <c r="X145" s="170"/>
      <c r="Y145" s="170"/>
      <c r="Z145" s="171"/>
      <c r="AA145" s="172">
        <v>0.2004350266611665</v>
      </c>
      <c r="AB145" s="173"/>
      <c r="AC145" s="173"/>
      <c r="AD145" s="173"/>
      <c r="AE145" s="174"/>
      <c r="AF145" s="307"/>
      <c r="AG145" s="308"/>
      <c r="AH145" s="307"/>
      <c r="AI145" s="308"/>
      <c r="AJ145" s="309"/>
      <c r="AK145" s="310"/>
      <c r="AL145" s="309"/>
      <c r="AM145" s="310"/>
      <c r="AN145" s="309"/>
      <c r="AO145" s="310"/>
      <c r="AP145" s="309"/>
      <c r="AQ145" s="310"/>
      <c r="AR145" s="309"/>
      <c r="AS145" s="310"/>
      <c r="AT145" s="309"/>
      <c r="AU145" s="310"/>
      <c r="AV145" s="309"/>
      <c r="AW145" s="310"/>
      <c r="AX145" s="309"/>
      <c r="AY145" s="310"/>
      <c r="AZ145" s="309"/>
      <c r="BA145" s="310"/>
      <c r="BB145" s="309"/>
      <c r="BC145" s="310"/>
      <c r="BD145" s="119">
        <v>0</v>
      </c>
      <c r="BE145" s="120"/>
      <c r="BF145" s="120"/>
      <c r="BG145" s="120"/>
      <c r="BH145" s="120"/>
      <c r="BI145" s="121"/>
      <c r="BK145" s="38"/>
    </row>
    <row r="146" spans="1:63" ht="85.5" customHeight="1" x14ac:dyDescent="0.2">
      <c r="B146" s="222" t="s">
        <v>396</v>
      </c>
      <c r="C146" s="223"/>
      <c r="D146" s="223"/>
      <c r="E146" s="223"/>
      <c r="F146" s="223"/>
      <c r="G146" s="223"/>
      <c r="H146" s="223"/>
      <c r="I146" s="223"/>
      <c r="J146" s="223"/>
      <c r="K146" s="223"/>
      <c r="L146" s="223"/>
      <c r="M146" s="223"/>
      <c r="N146" s="223"/>
      <c r="O146" s="223"/>
      <c r="P146" s="223"/>
      <c r="Q146" s="223"/>
      <c r="R146" s="223"/>
      <c r="S146" s="223"/>
      <c r="T146" s="224"/>
      <c r="U146" s="60" t="s">
        <v>184</v>
      </c>
      <c r="V146" s="61"/>
      <c r="W146" s="61"/>
      <c r="X146" s="61"/>
      <c r="Y146" s="61"/>
      <c r="Z146" s="62"/>
      <c r="AA146" s="94">
        <v>0.49035397075666776</v>
      </c>
      <c r="AB146" s="95"/>
      <c r="AC146" s="95"/>
      <c r="AD146" s="95"/>
      <c r="AE146" s="96"/>
      <c r="AF146" s="264"/>
      <c r="AG146" s="265"/>
      <c r="AH146" s="264"/>
      <c r="AI146" s="265"/>
      <c r="AJ146" s="266"/>
      <c r="AK146" s="267"/>
      <c r="AL146" s="266"/>
      <c r="AM146" s="267"/>
      <c r="AN146" s="266"/>
      <c r="AO146" s="267"/>
      <c r="AP146" s="266"/>
      <c r="AQ146" s="267"/>
      <c r="AR146" s="266"/>
      <c r="AS146" s="267"/>
      <c r="AT146" s="266"/>
      <c r="AU146" s="267"/>
      <c r="AV146" s="266"/>
      <c r="AW146" s="267"/>
      <c r="AX146" s="266"/>
      <c r="AY146" s="267"/>
      <c r="AZ146" s="266"/>
      <c r="BA146" s="267"/>
      <c r="BB146" s="266"/>
      <c r="BC146" s="267"/>
      <c r="BD146" s="423">
        <v>0</v>
      </c>
      <c r="BE146" s="424"/>
      <c r="BF146" s="424"/>
      <c r="BG146" s="424"/>
      <c r="BH146" s="424"/>
      <c r="BI146" s="425"/>
      <c r="BK146" s="38"/>
    </row>
    <row r="147" spans="1:63" ht="85.5" customHeight="1" x14ac:dyDescent="0.2">
      <c r="B147" s="234" t="s">
        <v>397</v>
      </c>
      <c r="C147" s="235"/>
      <c r="D147" s="235"/>
      <c r="E147" s="235"/>
      <c r="F147" s="235"/>
      <c r="G147" s="235"/>
      <c r="H147" s="235"/>
      <c r="I147" s="235"/>
      <c r="J147" s="235"/>
      <c r="K147" s="235"/>
      <c r="L147" s="235"/>
      <c r="M147" s="235"/>
      <c r="N147" s="235"/>
      <c r="O147" s="235"/>
      <c r="P147" s="235"/>
      <c r="Q147" s="235"/>
      <c r="R147" s="235"/>
      <c r="S147" s="235"/>
      <c r="T147" s="236"/>
      <c r="U147" s="83" t="s">
        <v>185</v>
      </c>
      <c r="V147" s="84"/>
      <c r="W147" s="84"/>
      <c r="X147" s="84"/>
      <c r="Y147" s="84"/>
      <c r="Z147" s="85"/>
      <c r="AA147" s="86">
        <v>0.26212971353626857</v>
      </c>
      <c r="AB147" s="87"/>
      <c r="AC147" s="87"/>
      <c r="AD147" s="87"/>
      <c r="AE147" s="88"/>
      <c r="AF147" s="237"/>
      <c r="AG147" s="238"/>
      <c r="AH147" s="237"/>
      <c r="AI147" s="238"/>
      <c r="AJ147" s="253"/>
      <c r="AK147" s="254"/>
      <c r="AL147" s="253"/>
      <c r="AM147" s="254"/>
      <c r="AN147" s="253"/>
      <c r="AO147" s="254"/>
      <c r="AP147" s="253"/>
      <c r="AQ147" s="254"/>
      <c r="AR147" s="253"/>
      <c r="AS147" s="254"/>
      <c r="AT147" s="253"/>
      <c r="AU147" s="254"/>
      <c r="AV147" s="253"/>
      <c r="AW147" s="254"/>
      <c r="AX147" s="253"/>
      <c r="AY147" s="254"/>
      <c r="AZ147" s="253"/>
      <c r="BA147" s="254"/>
      <c r="BB147" s="253"/>
      <c r="BC147" s="254"/>
      <c r="BD147" s="426">
        <v>0</v>
      </c>
      <c r="BE147" s="427"/>
      <c r="BF147" s="427"/>
      <c r="BG147" s="427"/>
      <c r="BH147" s="427"/>
      <c r="BI147" s="428"/>
      <c r="BK147" s="38"/>
    </row>
    <row r="148" spans="1:63" ht="36.75" customHeight="1" thickBot="1" x14ac:dyDescent="0.25">
      <c r="B148" s="222" t="s">
        <v>398</v>
      </c>
      <c r="C148" s="223"/>
      <c r="D148" s="223"/>
      <c r="E148" s="223"/>
      <c r="F148" s="223"/>
      <c r="G148" s="223"/>
      <c r="H148" s="223"/>
      <c r="I148" s="223"/>
      <c r="J148" s="223"/>
      <c r="K148" s="223"/>
      <c r="L148" s="223"/>
      <c r="M148" s="223"/>
      <c r="N148" s="223"/>
      <c r="O148" s="223"/>
      <c r="P148" s="223"/>
      <c r="Q148" s="223"/>
      <c r="R148" s="223"/>
      <c r="S148" s="223"/>
      <c r="T148" s="224"/>
      <c r="U148" s="60" t="s">
        <v>186</v>
      </c>
      <c r="V148" s="61"/>
      <c r="W148" s="61"/>
      <c r="X148" s="61"/>
      <c r="Y148" s="61"/>
      <c r="Z148" s="62"/>
      <c r="AA148" s="190">
        <v>4.7081289045897236E-2</v>
      </c>
      <c r="AB148" s="191"/>
      <c r="AC148" s="191"/>
      <c r="AD148" s="191"/>
      <c r="AE148" s="192"/>
      <c r="AF148" s="225"/>
      <c r="AG148" s="226"/>
      <c r="AH148" s="225">
        <v>1</v>
      </c>
      <c r="AI148" s="226"/>
      <c r="AJ148" s="216"/>
      <c r="AK148" s="217"/>
      <c r="AL148" s="216">
        <v>1</v>
      </c>
      <c r="AM148" s="217"/>
      <c r="AN148" s="216"/>
      <c r="AO148" s="217"/>
      <c r="AP148" s="216">
        <v>1</v>
      </c>
      <c r="AQ148" s="217"/>
      <c r="AR148" s="216"/>
      <c r="AS148" s="217"/>
      <c r="AT148" s="216">
        <v>1</v>
      </c>
      <c r="AU148" s="217"/>
      <c r="AV148" s="216"/>
      <c r="AW148" s="217"/>
      <c r="AX148" s="216">
        <v>1</v>
      </c>
      <c r="AY148" s="217"/>
      <c r="AZ148" s="216"/>
      <c r="BA148" s="217"/>
      <c r="BB148" s="216">
        <v>1</v>
      </c>
      <c r="BC148" s="217"/>
      <c r="BD148" s="193">
        <v>17424.560000000001</v>
      </c>
      <c r="BE148" s="194"/>
      <c r="BF148" s="194"/>
      <c r="BG148" s="194"/>
      <c r="BH148" s="194"/>
      <c r="BI148" s="195"/>
      <c r="BK148" s="38"/>
    </row>
    <row r="149" spans="1:63" ht="18" customHeight="1" thickBot="1" x14ac:dyDescent="0.25">
      <c r="B149" s="63" t="s">
        <v>33</v>
      </c>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78">
        <f>SUM(BD145:BI148)</f>
        <v>17424.560000000001</v>
      </c>
      <c r="BE149" s="64"/>
      <c r="BF149" s="64"/>
      <c r="BG149" s="64"/>
      <c r="BH149" s="64"/>
      <c r="BI149" s="79"/>
    </row>
    <row r="150" spans="1:63" ht="18" customHeight="1" thickBot="1" x14ac:dyDescent="0.25">
      <c r="A150" s="41"/>
      <c r="B150" s="41"/>
      <c r="C150" s="41"/>
      <c r="D150" s="41"/>
      <c r="E150" s="41"/>
      <c r="F150" s="41"/>
      <c r="G150" s="41"/>
      <c r="H150" s="41"/>
      <c r="I150" s="41"/>
      <c r="J150" s="41"/>
      <c r="K150" s="41"/>
      <c r="L150" s="4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2"/>
      <c r="BE150" s="31"/>
      <c r="BF150" s="31"/>
      <c r="BG150" s="31"/>
      <c r="BH150" s="31"/>
      <c r="BI150" s="31"/>
    </row>
    <row r="151" spans="1:63" ht="18" customHeight="1" x14ac:dyDescent="0.2">
      <c r="B151" s="18"/>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20"/>
      <c r="AJ151" s="20"/>
      <c r="AK151" s="20"/>
      <c r="AL151" s="20"/>
      <c r="AM151" s="20"/>
      <c r="AN151" s="20"/>
      <c r="AO151" s="20"/>
      <c r="AP151" s="20"/>
      <c r="AQ151" s="21"/>
      <c r="AR151" s="21"/>
      <c r="AS151" s="21"/>
      <c r="AT151" s="21"/>
      <c r="AU151" s="21"/>
      <c r="AV151" s="21"/>
      <c r="AW151" s="21"/>
      <c r="AX151" s="21"/>
      <c r="AY151" s="21"/>
      <c r="AZ151" s="21"/>
      <c r="BA151" s="21"/>
      <c r="BB151" s="21"/>
      <c r="BC151" s="22"/>
      <c r="BD151" s="22"/>
      <c r="BE151" s="22"/>
      <c r="BF151" s="22"/>
      <c r="BG151" s="22"/>
      <c r="BH151" s="22"/>
      <c r="BI151" s="23"/>
    </row>
    <row r="152" spans="1:63" ht="18" customHeight="1" x14ac:dyDescent="0.2">
      <c r="B152" s="5"/>
      <c r="C152" s="155" t="s">
        <v>5</v>
      </c>
      <c r="D152" s="161"/>
      <c r="E152" s="161"/>
      <c r="F152" s="161"/>
      <c r="G152" s="161"/>
      <c r="H152" s="161"/>
      <c r="I152" s="161"/>
      <c r="J152" s="161"/>
      <c r="K152" s="161"/>
      <c r="L152" s="161"/>
      <c r="M152" s="161"/>
      <c r="N152" s="161"/>
      <c r="O152" s="158" t="s">
        <v>146</v>
      </c>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58"/>
      <c r="AY152" s="158"/>
      <c r="AZ152" s="158"/>
      <c r="BA152" s="158"/>
      <c r="BB152" s="158"/>
      <c r="BC152" s="158"/>
      <c r="BD152" s="158"/>
      <c r="BE152" s="158"/>
      <c r="BF152" s="158"/>
      <c r="BG152" s="158"/>
      <c r="BH152" s="158"/>
      <c r="BI152" s="9"/>
    </row>
    <row r="153" spans="1:63" ht="18" customHeight="1" x14ac:dyDescent="0.2">
      <c r="B153" s="5"/>
      <c r="C153" s="155" t="s">
        <v>7</v>
      </c>
      <c r="D153" s="161"/>
      <c r="E153" s="161"/>
      <c r="F153" s="161"/>
      <c r="G153" s="161"/>
      <c r="H153" s="161"/>
      <c r="I153" s="161"/>
      <c r="J153" s="161"/>
      <c r="K153" s="161"/>
      <c r="L153" s="161"/>
      <c r="M153" s="161"/>
      <c r="N153" s="161"/>
      <c r="O153" s="158" t="s">
        <v>147</v>
      </c>
      <c r="P153" s="158"/>
      <c r="Q153" s="158"/>
      <c r="R153" s="29"/>
      <c r="S153" s="29"/>
      <c r="T153" s="29"/>
      <c r="U153" s="29"/>
      <c r="V153" s="29"/>
      <c r="W153" s="29"/>
      <c r="X153" s="29"/>
      <c r="Y153" s="29"/>
      <c r="Z153" s="29"/>
      <c r="AA153" s="29"/>
      <c r="AB153" s="29"/>
      <c r="AC153" s="29"/>
      <c r="AD153" s="29"/>
      <c r="AE153" s="29"/>
      <c r="AF153" s="29"/>
      <c r="AG153" s="29"/>
      <c r="AH153" s="29"/>
      <c r="AI153" s="30"/>
      <c r="AJ153" s="30"/>
      <c r="AK153" s="30"/>
      <c r="AL153" s="30"/>
      <c r="AM153" s="30"/>
      <c r="AN153" s="30"/>
      <c r="AO153" s="30"/>
      <c r="AP153" s="30"/>
      <c r="AQ153" s="30"/>
      <c r="AR153" s="30"/>
      <c r="AS153" s="30"/>
      <c r="AT153" s="30"/>
      <c r="AU153" s="30"/>
      <c r="AV153" s="30"/>
      <c r="AW153" s="30"/>
      <c r="AX153" s="30"/>
      <c r="AY153" s="30"/>
      <c r="AZ153" s="30"/>
      <c r="BA153" s="30"/>
      <c r="BB153" s="30"/>
      <c r="BC153" s="29"/>
      <c r="BD153" s="29"/>
      <c r="BE153" s="29"/>
      <c r="BF153" s="29"/>
      <c r="BG153" s="29"/>
      <c r="BH153" s="29"/>
      <c r="BI153" s="9"/>
    </row>
    <row r="154" spans="1:63" ht="18" customHeight="1" x14ac:dyDescent="0.2">
      <c r="B154" s="5"/>
      <c r="C154" s="155" t="s">
        <v>11</v>
      </c>
      <c r="D154" s="155"/>
      <c r="E154" s="155"/>
      <c r="F154" s="155"/>
      <c r="G154" s="155"/>
      <c r="H154" s="155"/>
      <c r="I154" s="155"/>
      <c r="J154" s="155"/>
      <c r="K154" s="155"/>
      <c r="L154" s="155"/>
      <c r="M154" s="155"/>
      <c r="N154" s="155"/>
      <c r="O154" s="160">
        <v>0.05</v>
      </c>
      <c r="P154" s="158"/>
      <c r="Q154" s="158"/>
      <c r="R154" s="29"/>
      <c r="S154" s="29"/>
      <c r="T154" s="29"/>
      <c r="U154" s="29"/>
      <c r="V154" s="29"/>
      <c r="W154" s="29"/>
      <c r="X154" s="29"/>
      <c r="Y154" s="29"/>
      <c r="Z154" s="29"/>
      <c r="AA154" s="29"/>
      <c r="AB154" s="29"/>
      <c r="AC154" s="29"/>
      <c r="AD154" s="29"/>
      <c r="AE154" s="29"/>
      <c r="AF154" s="29"/>
      <c r="AG154" s="29"/>
      <c r="AH154" s="29"/>
      <c r="AI154" s="30"/>
      <c r="AJ154" s="30"/>
      <c r="AK154" s="30"/>
      <c r="AL154" s="30"/>
      <c r="AM154" s="30"/>
      <c r="AN154" s="30"/>
      <c r="AO154" s="30"/>
      <c r="AP154" s="30"/>
      <c r="AQ154" s="30"/>
      <c r="AR154" s="30"/>
      <c r="AS154" s="30"/>
      <c r="AT154" s="30"/>
      <c r="AU154" s="30"/>
      <c r="AV154" s="30"/>
      <c r="AW154" s="30"/>
      <c r="AX154" s="30"/>
      <c r="AY154" s="30"/>
      <c r="AZ154" s="30"/>
      <c r="BA154" s="30"/>
      <c r="BB154" s="30"/>
      <c r="BC154" s="29"/>
      <c r="BD154" s="29"/>
      <c r="BE154" s="29"/>
      <c r="BF154" s="29"/>
      <c r="BG154" s="29"/>
      <c r="BH154" s="29"/>
      <c r="BI154" s="9"/>
    </row>
    <row r="155" spans="1:63" ht="30" customHeight="1" x14ac:dyDescent="0.2">
      <c r="B155" s="5"/>
      <c r="C155" s="155" t="s">
        <v>6</v>
      </c>
      <c r="D155" s="155"/>
      <c r="E155" s="155"/>
      <c r="F155" s="155"/>
      <c r="G155" s="155"/>
      <c r="H155" s="155"/>
      <c r="I155" s="155"/>
      <c r="J155" s="155"/>
      <c r="K155" s="155"/>
      <c r="L155" s="155"/>
      <c r="M155" s="155"/>
      <c r="N155" s="155"/>
      <c r="O155" s="270" t="s">
        <v>187</v>
      </c>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0"/>
      <c r="AY155" s="270"/>
      <c r="AZ155" s="270"/>
      <c r="BA155" s="270"/>
      <c r="BB155" s="270"/>
      <c r="BC155" s="270"/>
      <c r="BD155" s="270"/>
      <c r="BE155" s="270"/>
      <c r="BF155" s="270"/>
      <c r="BG155" s="270"/>
      <c r="BH155" s="270"/>
      <c r="BI155" s="9"/>
    </row>
    <row r="156" spans="1:63" ht="18" customHeight="1" x14ac:dyDescent="0.2">
      <c r="B156" s="5"/>
      <c r="C156" s="155" t="s">
        <v>7</v>
      </c>
      <c r="D156" s="155"/>
      <c r="E156" s="155"/>
      <c r="F156" s="155"/>
      <c r="G156" s="155"/>
      <c r="H156" s="155"/>
      <c r="I156" s="155"/>
      <c r="J156" s="155"/>
      <c r="K156" s="155"/>
      <c r="L156" s="155"/>
      <c r="M156" s="155"/>
      <c r="N156" s="155"/>
      <c r="O156" s="158" t="s">
        <v>188</v>
      </c>
      <c r="P156" s="158"/>
      <c r="Q156" s="158"/>
      <c r="R156" s="158"/>
      <c r="S156" s="29"/>
      <c r="T156" s="29"/>
      <c r="U156" s="29"/>
      <c r="V156" s="29"/>
      <c r="W156" s="29"/>
      <c r="X156" s="29"/>
      <c r="Y156" s="29"/>
      <c r="Z156" s="29"/>
      <c r="AA156" s="29"/>
      <c r="AB156" s="29"/>
      <c r="AC156" s="29"/>
      <c r="AD156" s="29"/>
      <c r="AE156" s="29"/>
      <c r="AF156" s="29"/>
      <c r="AG156" s="29"/>
      <c r="AH156" s="29"/>
      <c r="AI156" s="30"/>
      <c r="AJ156" s="30"/>
      <c r="AK156" s="30"/>
      <c r="AL156" s="30"/>
      <c r="AM156" s="30"/>
      <c r="AN156" s="30"/>
      <c r="AO156" s="30"/>
      <c r="AP156" s="30"/>
      <c r="AQ156" s="30"/>
      <c r="AR156" s="30"/>
      <c r="AS156" s="30"/>
      <c r="AT156" s="30"/>
      <c r="AU156" s="30"/>
      <c r="AV156" s="30"/>
      <c r="AW156" s="30"/>
      <c r="AX156" s="30"/>
      <c r="AY156" s="30"/>
      <c r="AZ156" s="30"/>
      <c r="BA156" s="30"/>
      <c r="BB156" s="30"/>
      <c r="BC156" s="29"/>
      <c r="BD156" s="29"/>
      <c r="BE156" s="29"/>
      <c r="BF156" s="29"/>
      <c r="BG156" s="29"/>
      <c r="BH156" s="29"/>
      <c r="BI156" s="9"/>
    </row>
    <row r="157" spans="1:63" ht="18" customHeight="1" x14ac:dyDescent="0.2">
      <c r="B157" s="5"/>
      <c r="C157" s="155" t="s">
        <v>10</v>
      </c>
      <c r="D157" s="155"/>
      <c r="E157" s="155"/>
      <c r="F157" s="155"/>
      <c r="G157" s="155"/>
      <c r="H157" s="155"/>
      <c r="I157" s="155"/>
      <c r="J157" s="155"/>
      <c r="K157" s="155"/>
      <c r="L157" s="155"/>
      <c r="M157" s="155"/>
      <c r="N157" s="155"/>
      <c r="O157" s="160">
        <v>0.1</v>
      </c>
      <c r="P157" s="158"/>
      <c r="Q157" s="158"/>
      <c r="R157" s="29"/>
      <c r="S157" s="29"/>
      <c r="T157" s="29"/>
      <c r="U157" s="29"/>
      <c r="V157" s="29"/>
      <c r="W157" s="29"/>
      <c r="X157" s="29"/>
      <c r="Y157" s="29"/>
      <c r="Z157" s="29"/>
      <c r="AA157" s="29"/>
      <c r="AB157" s="29"/>
      <c r="AC157" s="29"/>
      <c r="AD157" s="29"/>
      <c r="AE157" s="29"/>
      <c r="AF157" s="29"/>
      <c r="AG157" s="29"/>
      <c r="AH157" s="29"/>
      <c r="AI157" s="30"/>
      <c r="AJ157" s="30"/>
      <c r="AK157" s="30"/>
      <c r="AL157" s="30"/>
      <c r="AM157" s="30"/>
      <c r="AN157" s="30"/>
      <c r="AO157" s="30"/>
      <c r="AP157" s="30"/>
      <c r="AQ157" s="30"/>
      <c r="AR157" s="30"/>
      <c r="AS157" s="30"/>
      <c r="AT157" s="30"/>
      <c r="AU157" s="30"/>
      <c r="AV157" s="30"/>
      <c r="AW157" s="30"/>
      <c r="AX157" s="30"/>
      <c r="AY157" s="30"/>
      <c r="AZ157" s="30"/>
      <c r="BA157" s="30"/>
      <c r="BB157" s="30"/>
      <c r="BC157" s="29"/>
      <c r="BD157" s="29"/>
      <c r="BE157" s="29"/>
      <c r="BF157" s="29"/>
      <c r="BG157" s="29"/>
      <c r="BH157" s="29"/>
      <c r="BI157" s="9"/>
    </row>
    <row r="158" spans="1:63" ht="18" customHeight="1" x14ac:dyDescent="0.2">
      <c r="B158" s="5"/>
      <c r="C158" s="155" t="s">
        <v>8</v>
      </c>
      <c r="D158" s="155"/>
      <c r="E158" s="155"/>
      <c r="F158" s="155"/>
      <c r="G158" s="155"/>
      <c r="H158" s="155"/>
      <c r="I158" s="155"/>
      <c r="J158" s="155"/>
      <c r="K158" s="155"/>
      <c r="L158" s="155"/>
      <c r="M158" s="155"/>
      <c r="N158" s="155"/>
      <c r="O158" s="158" t="s">
        <v>151</v>
      </c>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9"/>
    </row>
    <row r="159" spans="1:63" ht="18" customHeight="1" thickBot="1" x14ac:dyDescent="0.25">
      <c r="B159" s="12"/>
      <c r="C159" s="24"/>
      <c r="D159" s="24"/>
      <c r="E159" s="24"/>
      <c r="F159" s="24"/>
      <c r="G159" s="24"/>
      <c r="H159" s="24"/>
      <c r="I159" s="24"/>
      <c r="J159" s="24"/>
      <c r="K159" s="24"/>
      <c r="L159" s="24"/>
      <c r="M159" s="24"/>
      <c r="N159" s="24"/>
      <c r="O159" s="2"/>
      <c r="P159" s="2"/>
      <c r="Q159" s="2"/>
      <c r="R159" s="2"/>
      <c r="S159" s="2"/>
      <c r="T159" s="2"/>
      <c r="U159" s="2"/>
      <c r="V159" s="2"/>
      <c r="W159" s="2"/>
      <c r="X159" s="2"/>
      <c r="Y159" s="2"/>
      <c r="Z159" s="2"/>
      <c r="AA159" s="2"/>
      <c r="AB159" s="2"/>
      <c r="AC159" s="2"/>
      <c r="AD159" s="2"/>
      <c r="AE159" s="2"/>
      <c r="AF159" s="2"/>
      <c r="AG159" s="2"/>
      <c r="AH159" s="2"/>
      <c r="AI159" s="25"/>
      <c r="AJ159" s="25"/>
      <c r="AK159" s="25"/>
      <c r="AL159" s="25"/>
      <c r="AM159" s="25"/>
      <c r="AN159" s="25"/>
      <c r="AO159" s="25"/>
      <c r="AP159" s="25"/>
      <c r="AQ159" s="25"/>
      <c r="AR159" s="25"/>
      <c r="AS159" s="25"/>
      <c r="AT159" s="25"/>
      <c r="AU159" s="25"/>
      <c r="AV159" s="25"/>
      <c r="AW159" s="25"/>
      <c r="AX159" s="25"/>
      <c r="AY159" s="25"/>
      <c r="AZ159" s="25"/>
      <c r="BA159" s="25"/>
      <c r="BB159" s="25"/>
      <c r="BC159" s="16"/>
      <c r="BD159" s="16"/>
      <c r="BE159" s="16"/>
      <c r="BF159" s="16"/>
      <c r="BG159" s="16"/>
      <c r="BH159" s="16"/>
      <c r="BI159" s="17"/>
    </row>
    <row r="160" spans="1:63" ht="18" customHeight="1" x14ac:dyDescent="0.2">
      <c r="B160" s="122" t="s">
        <v>12</v>
      </c>
      <c r="C160" s="162"/>
      <c r="D160" s="162"/>
      <c r="E160" s="162"/>
      <c r="F160" s="162"/>
      <c r="G160" s="162"/>
      <c r="H160" s="162"/>
      <c r="I160" s="162"/>
      <c r="J160" s="162"/>
      <c r="K160" s="162"/>
      <c r="L160" s="162"/>
      <c r="M160" s="162"/>
      <c r="N160" s="162"/>
      <c r="O160" s="162"/>
      <c r="P160" s="162"/>
      <c r="Q160" s="162"/>
      <c r="R160" s="162"/>
      <c r="S160" s="162"/>
      <c r="T160" s="123"/>
      <c r="U160" s="122" t="s">
        <v>13</v>
      </c>
      <c r="V160" s="162"/>
      <c r="W160" s="162"/>
      <c r="X160" s="162"/>
      <c r="Y160" s="162"/>
      <c r="Z160" s="123"/>
      <c r="AA160" s="128" t="s">
        <v>2</v>
      </c>
      <c r="AB160" s="129"/>
      <c r="AC160" s="129"/>
      <c r="AD160" s="129"/>
      <c r="AE160" s="130"/>
      <c r="AF160" s="122" t="s">
        <v>32</v>
      </c>
      <c r="AG160" s="123"/>
      <c r="AH160" s="122" t="s">
        <v>21</v>
      </c>
      <c r="AI160" s="123"/>
      <c r="AJ160" s="122" t="s">
        <v>22</v>
      </c>
      <c r="AK160" s="123"/>
      <c r="AL160" s="122" t="s">
        <v>23</v>
      </c>
      <c r="AM160" s="123"/>
      <c r="AN160" s="122" t="s">
        <v>24</v>
      </c>
      <c r="AO160" s="123"/>
      <c r="AP160" s="122" t="s">
        <v>25</v>
      </c>
      <c r="AQ160" s="123"/>
      <c r="AR160" s="122" t="s">
        <v>26</v>
      </c>
      <c r="AS160" s="123"/>
      <c r="AT160" s="122" t="s">
        <v>27</v>
      </c>
      <c r="AU160" s="123"/>
      <c r="AV160" s="122" t="s">
        <v>28</v>
      </c>
      <c r="AW160" s="123"/>
      <c r="AX160" s="122" t="s">
        <v>29</v>
      </c>
      <c r="AY160" s="123"/>
      <c r="AZ160" s="122" t="s">
        <v>30</v>
      </c>
      <c r="BA160" s="123"/>
      <c r="BB160" s="122" t="s">
        <v>31</v>
      </c>
      <c r="BC160" s="123"/>
      <c r="BD160" s="128" t="s">
        <v>9</v>
      </c>
      <c r="BE160" s="129"/>
      <c r="BF160" s="129"/>
      <c r="BG160" s="129"/>
      <c r="BH160" s="129"/>
      <c r="BI160" s="130"/>
    </row>
    <row r="161" spans="2:63" ht="18" customHeight="1" x14ac:dyDescent="0.2">
      <c r="B161" s="124"/>
      <c r="C161" s="163"/>
      <c r="D161" s="163"/>
      <c r="E161" s="163"/>
      <c r="F161" s="163"/>
      <c r="G161" s="163"/>
      <c r="H161" s="163"/>
      <c r="I161" s="163"/>
      <c r="J161" s="163"/>
      <c r="K161" s="163"/>
      <c r="L161" s="163"/>
      <c r="M161" s="163"/>
      <c r="N161" s="163"/>
      <c r="O161" s="163"/>
      <c r="P161" s="163"/>
      <c r="Q161" s="163"/>
      <c r="R161" s="163"/>
      <c r="S161" s="163"/>
      <c r="T161" s="125"/>
      <c r="U161" s="124"/>
      <c r="V161" s="163"/>
      <c r="W161" s="163"/>
      <c r="X161" s="163"/>
      <c r="Y161" s="163"/>
      <c r="Z161" s="125"/>
      <c r="AA161" s="131"/>
      <c r="AB161" s="132"/>
      <c r="AC161" s="132"/>
      <c r="AD161" s="132"/>
      <c r="AE161" s="133"/>
      <c r="AF161" s="124"/>
      <c r="AG161" s="125"/>
      <c r="AH161" s="124"/>
      <c r="AI161" s="125"/>
      <c r="AJ161" s="124"/>
      <c r="AK161" s="125"/>
      <c r="AL161" s="124"/>
      <c r="AM161" s="125"/>
      <c r="AN161" s="124"/>
      <c r="AO161" s="125"/>
      <c r="AP161" s="124"/>
      <c r="AQ161" s="125"/>
      <c r="AR161" s="124"/>
      <c r="AS161" s="125"/>
      <c r="AT161" s="124"/>
      <c r="AU161" s="125"/>
      <c r="AV161" s="124"/>
      <c r="AW161" s="125"/>
      <c r="AX161" s="124"/>
      <c r="AY161" s="125"/>
      <c r="AZ161" s="124"/>
      <c r="BA161" s="125"/>
      <c r="BB161" s="124"/>
      <c r="BC161" s="125"/>
      <c r="BD161" s="131"/>
      <c r="BE161" s="132"/>
      <c r="BF161" s="132"/>
      <c r="BG161" s="132"/>
      <c r="BH161" s="132"/>
      <c r="BI161" s="133"/>
    </row>
    <row r="162" spans="2:63" ht="18" customHeight="1" thickBot="1" x14ac:dyDescent="0.25">
      <c r="B162" s="126"/>
      <c r="C162" s="164"/>
      <c r="D162" s="164"/>
      <c r="E162" s="164"/>
      <c r="F162" s="164"/>
      <c r="G162" s="164"/>
      <c r="H162" s="164"/>
      <c r="I162" s="164"/>
      <c r="J162" s="164"/>
      <c r="K162" s="164"/>
      <c r="L162" s="164"/>
      <c r="M162" s="164"/>
      <c r="N162" s="164"/>
      <c r="O162" s="164"/>
      <c r="P162" s="164"/>
      <c r="Q162" s="164"/>
      <c r="R162" s="164"/>
      <c r="S162" s="164"/>
      <c r="T162" s="127"/>
      <c r="U162" s="126"/>
      <c r="V162" s="164"/>
      <c r="W162" s="164"/>
      <c r="X162" s="164"/>
      <c r="Y162" s="164"/>
      <c r="Z162" s="127"/>
      <c r="AA162" s="152"/>
      <c r="AB162" s="153"/>
      <c r="AC162" s="153"/>
      <c r="AD162" s="153"/>
      <c r="AE162" s="154"/>
      <c r="AF162" s="126"/>
      <c r="AG162" s="127"/>
      <c r="AH162" s="126"/>
      <c r="AI162" s="127"/>
      <c r="AJ162" s="126"/>
      <c r="AK162" s="127"/>
      <c r="AL162" s="126"/>
      <c r="AM162" s="127"/>
      <c r="AN162" s="126"/>
      <c r="AO162" s="127"/>
      <c r="AP162" s="126"/>
      <c r="AQ162" s="127"/>
      <c r="AR162" s="126"/>
      <c r="AS162" s="127"/>
      <c r="AT162" s="126"/>
      <c r="AU162" s="127"/>
      <c r="AV162" s="126"/>
      <c r="AW162" s="127"/>
      <c r="AX162" s="126"/>
      <c r="AY162" s="127"/>
      <c r="AZ162" s="126"/>
      <c r="BA162" s="127"/>
      <c r="BB162" s="126"/>
      <c r="BC162" s="127"/>
      <c r="BD162" s="131"/>
      <c r="BE162" s="132"/>
      <c r="BF162" s="132"/>
      <c r="BG162" s="132"/>
      <c r="BH162" s="132"/>
      <c r="BI162" s="133"/>
    </row>
    <row r="163" spans="2:63" ht="36" customHeight="1" x14ac:dyDescent="0.2">
      <c r="B163" s="277" t="s">
        <v>621</v>
      </c>
      <c r="C163" s="278"/>
      <c r="D163" s="278"/>
      <c r="E163" s="278"/>
      <c r="F163" s="278"/>
      <c r="G163" s="278"/>
      <c r="H163" s="278"/>
      <c r="I163" s="278"/>
      <c r="J163" s="278"/>
      <c r="K163" s="278"/>
      <c r="L163" s="278"/>
      <c r="M163" s="278"/>
      <c r="N163" s="278"/>
      <c r="O163" s="278"/>
      <c r="P163" s="278"/>
      <c r="Q163" s="278"/>
      <c r="R163" s="278"/>
      <c r="S163" s="278"/>
      <c r="T163" s="279"/>
      <c r="U163" s="168" t="s">
        <v>189</v>
      </c>
      <c r="V163" s="169"/>
      <c r="W163" s="170"/>
      <c r="X163" s="170"/>
      <c r="Y163" s="170"/>
      <c r="Z163" s="171"/>
      <c r="AA163" s="172">
        <v>1.9562469898213312E-2</v>
      </c>
      <c r="AB163" s="173"/>
      <c r="AC163" s="173"/>
      <c r="AD163" s="173"/>
      <c r="AE163" s="174"/>
      <c r="AF163" s="307"/>
      <c r="AG163" s="308"/>
      <c r="AH163" s="307"/>
      <c r="AI163" s="308"/>
      <c r="AJ163" s="309">
        <v>1</v>
      </c>
      <c r="AK163" s="310"/>
      <c r="AL163" s="309"/>
      <c r="AM163" s="310"/>
      <c r="AN163" s="309"/>
      <c r="AO163" s="310"/>
      <c r="AP163" s="309">
        <v>1</v>
      </c>
      <c r="AQ163" s="310"/>
      <c r="AR163" s="309"/>
      <c r="AS163" s="310"/>
      <c r="AT163" s="309"/>
      <c r="AU163" s="310"/>
      <c r="AV163" s="309">
        <v>1</v>
      </c>
      <c r="AW163" s="310"/>
      <c r="AX163" s="309"/>
      <c r="AY163" s="310"/>
      <c r="AZ163" s="309"/>
      <c r="BA163" s="310"/>
      <c r="BB163" s="309">
        <v>1</v>
      </c>
      <c r="BC163" s="311"/>
      <c r="BD163" s="282">
        <v>767082.35</v>
      </c>
      <c r="BE163" s="283"/>
      <c r="BF163" s="283"/>
      <c r="BG163" s="283"/>
      <c r="BH163" s="283"/>
      <c r="BI163" s="284"/>
      <c r="BJ163" s="37"/>
      <c r="BK163" s="38"/>
    </row>
    <row r="164" spans="2:63" ht="36" customHeight="1" x14ac:dyDescent="0.2">
      <c r="B164" s="222" t="s">
        <v>624</v>
      </c>
      <c r="C164" s="223"/>
      <c r="D164" s="223"/>
      <c r="E164" s="223"/>
      <c r="F164" s="223"/>
      <c r="G164" s="223"/>
      <c r="H164" s="223"/>
      <c r="I164" s="223"/>
      <c r="J164" s="223"/>
      <c r="K164" s="223"/>
      <c r="L164" s="223"/>
      <c r="M164" s="223"/>
      <c r="N164" s="223"/>
      <c r="O164" s="223"/>
      <c r="P164" s="223"/>
      <c r="Q164" s="223"/>
      <c r="R164" s="223"/>
      <c r="S164" s="223"/>
      <c r="T164" s="224"/>
      <c r="U164" s="60" t="s">
        <v>190</v>
      </c>
      <c r="V164" s="61"/>
      <c r="W164" s="61"/>
      <c r="X164" s="61"/>
      <c r="Y164" s="61"/>
      <c r="Z164" s="62"/>
      <c r="AA164" s="94">
        <v>9.8784905367824659E-3</v>
      </c>
      <c r="AB164" s="95"/>
      <c r="AC164" s="95"/>
      <c r="AD164" s="95"/>
      <c r="AE164" s="96"/>
      <c r="AF164" s="264"/>
      <c r="AG164" s="265"/>
      <c r="AH164" s="264"/>
      <c r="AI164" s="265"/>
      <c r="AJ164" s="266">
        <v>1</v>
      </c>
      <c r="AK164" s="267"/>
      <c r="AL164" s="266"/>
      <c r="AM164" s="267"/>
      <c r="AN164" s="266"/>
      <c r="AO164" s="267"/>
      <c r="AP164" s="266">
        <v>1</v>
      </c>
      <c r="AQ164" s="267"/>
      <c r="AR164" s="266"/>
      <c r="AS164" s="267"/>
      <c r="AT164" s="266"/>
      <c r="AU164" s="267"/>
      <c r="AV164" s="266">
        <v>1</v>
      </c>
      <c r="AW164" s="267"/>
      <c r="AX164" s="266"/>
      <c r="AY164" s="267"/>
      <c r="AZ164" s="266"/>
      <c r="BA164" s="267"/>
      <c r="BB164" s="266">
        <v>1</v>
      </c>
      <c r="BC164" s="268"/>
      <c r="BD164" s="231">
        <v>358881.18</v>
      </c>
      <c r="BE164" s="232"/>
      <c r="BF164" s="232"/>
      <c r="BG164" s="232"/>
      <c r="BH164" s="232"/>
      <c r="BI164" s="233"/>
      <c r="BJ164" s="37"/>
      <c r="BK164" s="38"/>
    </row>
    <row r="165" spans="2:63" ht="35.25" customHeight="1" x14ac:dyDescent="0.2">
      <c r="B165" s="234" t="s">
        <v>625</v>
      </c>
      <c r="C165" s="235"/>
      <c r="D165" s="235"/>
      <c r="E165" s="235"/>
      <c r="F165" s="235"/>
      <c r="G165" s="235"/>
      <c r="H165" s="235"/>
      <c r="I165" s="235"/>
      <c r="J165" s="235"/>
      <c r="K165" s="235"/>
      <c r="L165" s="235"/>
      <c r="M165" s="235"/>
      <c r="N165" s="235"/>
      <c r="O165" s="235"/>
      <c r="P165" s="235"/>
      <c r="Q165" s="235"/>
      <c r="R165" s="235"/>
      <c r="S165" s="235"/>
      <c r="T165" s="236"/>
      <c r="U165" s="83" t="s">
        <v>191</v>
      </c>
      <c r="V165" s="84"/>
      <c r="W165" s="84"/>
      <c r="X165" s="84"/>
      <c r="Y165" s="84"/>
      <c r="Z165" s="85"/>
      <c r="AA165" s="86">
        <v>3.4825817800630862E-2</v>
      </c>
      <c r="AB165" s="87"/>
      <c r="AC165" s="87"/>
      <c r="AD165" s="87"/>
      <c r="AE165" s="88"/>
      <c r="AF165" s="83">
        <v>1</v>
      </c>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5"/>
      <c r="BD165" s="97">
        <v>1435524.71</v>
      </c>
      <c r="BE165" s="98"/>
      <c r="BF165" s="98"/>
      <c r="BG165" s="98"/>
      <c r="BH165" s="98"/>
      <c r="BI165" s="99"/>
      <c r="BJ165" s="37"/>
      <c r="BK165" s="38"/>
    </row>
    <row r="166" spans="2:63" ht="35.25" customHeight="1" x14ac:dyDescent="0.2">
      <c r="B166" s="222" t="s">
        <v>433</v>
      </c>
      <c r="C166" s="223"/>
      <c r="D166" s="223"/>
      <c r="E166" s="223"/>
      <c r="F166" s="223"/>
      <c r="G166" s="223"/>
      <c r="H166" s="223"/>
      <c r="I166" s="223"/>
      <c r="J166" s="223"/>
      <c r="K166" s="223"/>
      <c r="L166" s="223"/>
      <c r="M166" s="223"/>
      <c r="N166" s="223"/>
      <c r="O166" s="223"/>
      <c r="P166" s="223"/>
      <c r="Q166" s="223"/>
      <c r="R166" s="223"/>
      <c r="S166" s="223"/>
      <c r="T166" s="224"/>
      <c r="U166" s="60" t="s">
        <v>192</v>
      </c>
      <c r="V166" s="61"/>
      <c r="W166" s="61"/>
      <c r="X166" s="61"/>
      <c r="Y166" s="61"/>
      <c r="Z166" s="62"/>
      <c r="AA166" s="94">
        <v>6.2129066585073119E-3</v>
      </c>
      <c r="AB166" s="95"/>
      <c r="AC166" s="95"/>
      <c r="AD166" s="95"/>
      <c r="AE166" s="96"/>
      <c r="AF166" s="264"/>
      <c r="AG166" s="265"/>
      <c r="AH166" s="264"/>
      <c r="AI166" s="265"/>
      <c r="AJ166" s="266">
        <v>1</v>
      </c>
      <c r="AK166" s="267"/>
      <c r="AL166" s="266"/>
      <c r="AM166" s="267"/>
      <c r="AN166" s="266"/>
      <c r="AO166" s="267"/>
      <c r="AP166" s="266">
        <v>1</v>
      </c>
      <c r="AQ166" s="267"/>
      <c r="AR166" s="266"/>
      <c r="AS166" s="267"/>
      <c r="AT166" s="266"/>
      <c r="AU166" s="267"/>
      <c r="AV166" s="266">
        <v>1</v>
      </c>
      <c r="AW166" s="267"/>
      <c r="AX166" s="266"/>
      <c r="AY166" s="267"/>
      <c r="AZ166" s="266"/>
      <c r="BA166" s="267"/>
      <c r="BB166" s="266">
        <v>1</v>
      </c>
      <c r="BC166" s="268"/>
      <c r="BD166" s="231">
        <v>358881.18</v>
      </c>
      <c r="BE166" s="232"/>
      <c r="BF166" s="232"/>
      <c r="BG166" s="232"/>
      <c r="BH166" s="232"/>
      <c r="BI166" s="233"/>
      <c r="BJ166" s="37"/>
      <c r="BK166" s="38"/>
    </row>
    <row r="167" spans="2:63" ht="54.75" customHeight="1" x14ac:dyDescent="0.2">
      <c r="B167" s="234" t="s">
        <v>626</v>
      </c>
      <c r="C167" s="235"/>
      <c r="D167" s="235"/>
      <c r="E167" s="235"/>
      <c r="F167" s="235"/>
      <c r="G167" s="235"/>
      <c r="H167" s="235"/>
      <c r="I167" s="235"/>
      <c r="J167" s="235"/>
      <c r="K167" s="235"/>
      <c r="L167" s="235"/>
      <c r="M167" s="235"/>
      <c r="N167" s="235"/>
      <c r="O167" s="235"/>
      <c r="P167" s="235"/>
      <c r="Q167" s="235"/>
      <c r="R167" s="235"/>
      <c r="S167" s="235"/>
      <c r="T167" s="236"/>
      <c r="U167" s="83" t="s">
        <v>193</v>
      </c>
      <c r="V167" s="84"/>
      <c r="W167" s="84"/>
      <c r="X167" s="84"/>
      <c r="Y167" s="84"/>
      <c r="Z167" s="85"/>
      <c r="AA167" s="86">
        <v>0.25865445831809075</v>
      </c>
      <c r="AB167" s="87"/>
      <c r="AC167" s="87"/>
      <c r="AD167" s="87"/>
      <c r="AE167" s="88"/>
      <c r="AF167" s="83">
        <v>1</v>
      </c>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5"/>
      <c r="BD167" s="97">
        <v>345172.06</v>
      </c>
      <c r="BE167" s="98"/>
      <c r="BF167" s="98"/>
      <c r="BG167" s="98"/>
      <c r="BH167" s="98"/>
      <c r="BI167" s="99"/>
      <c r="BJ167" s="37"/>
      <c r="BK167" s="38"/>
    </row>
    <row r="168" spans="2:63" ht="35.25" customHeight="1" x14ac:dyDescent="0.2">
      <c r="B168" s="222" t="s">
        <v>822</v>
      </c>
      <c r="C168" s="223"/>
      <c r="D168" s="223"/>
      <c r="E168" s="223"/>
      <c r="F168" s="223"/>
      <c r="G168" s="223"/>
      <c r="H168" s="223"/>
      <c r="I168" s="223"/>
      <c r="J168" s="223"/>
      <c r="K168" s="223"/>
      <c r="L168" s="223"/>
      <c r="M168" s="223"/>
      <c r="N168" s="223"/>
      <c r="O168" s="223"/>
      <c r="P168" s="223"/>
      <c r="Q168" s="223"/>
      <c r="R168" s="223"/>
      <c r="S168" s="223"/>
      <c r="T168" s="224"/>
      <c r="U168" s="60" t="s">
        <v>194</v>
      </c>
      <c r="V168" s="61"/>
      <c r="W168" s="61"/>
      <c r="X168" s="61"/>
      <c r="Y168" s="61"/>
      <c r="Z168" s="62"/>
      <c r="AA168" s="94">
        <v>6.2507854734527553E-3</v>
      </c>
      <c r="AB168" s="95"/>
      <c r="AC168" s="95"/>
      <c r="AD168" s="95"/>
      <c r="AE168" s="96"/>
      <c r="AF168" s="60">
        <v>1</v>
      </c>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2"/>
      <c r="BD168" s="231">
        <v>20529.41</v>
      </c>
      <c r="BE168" s="232"/>
      <c r="BF168" s="232"/>
      <c r="BG168" s="232"/>
      <c r="BH168" s="232"/>
      <c r="BI168" s="233"/>
      <c r="BJ168" s="37"/>
      <c r="BK168" s="38"/>
    </row>
    <row r="169" spans="2:63" ht="54.75" customHeight="1" x14ac:dyDescent="0.2">
      <c r="B169" s="234" t="s">
        <v>627</v>
      </c>
      <c r="C169" s="235"/>
      <c r="D169" s="235"/>
      <c r="E169" s="235"/>
      <c r="F169" s="235"/>
      <c r="G169" s="235"/>
      <c r="H169" s="235"/>
      <c r="I169" s="235"/>
      <c r="J169" s="235"/>
      <c r="K169" s="235"/>
      <c r="L169" s="235"/>
      <c r="M169" s="235"/>
      <c r="N169" s="235"/>
      <c r="O169" s="235"/>
      <c r="P169" s="235"/>
      <c r="Q169" s="235"/>
      <c r="R169" s="235"/>
      <c r="S169" s="235"/>
      <c r="T169" s="236"/>
      <c r="U169" s="83" t="s">
        <v>195</v>
      </c>
      <c r="V169" s="84"/>
      <c r="W169" s="84"/>
      <c r="X169" s="84"/>
      <c r="Y169" s="84"/>
      <c r="Z169" s="85"/>
      <c r="AA169" s="86">
        <v>0.6156425770276589</v>
      </c>
      <c r="AB169" s="87"/>
      <c r="AC169" s="87"/>
      <c r="AD169" s="87"/>
      <c r="AE169" s="88"/>
      <c r="AF169" s="83">
        <v>1</v>
      </c>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5"/>
      <c r="BD169" s="97">
        <v>20529.41</v>
      </c>
      <c r="BE169" s="98"/>
      <c r="BF169" s="98"/>
      <c r="BG169" s="98"/>
      <c r="BH169" s="98"/>
      <c r="BI169" s="99"/>
      <c r="BJ169" s="37"/>
      <c r="BK169" s="38"/>
    </row>
    <row r="170" spans="2:63" ht="54.75" customHeight="1" x14ac:dyDescent="0.2">
      <c r="B170" s="222" t="s">
        <v>628</v>
      </c>
      <c r="C170" s="223"/>
      <c r="D170" s="223"/>
      <c r="E170" s="223"/>
      <c r="F170" s="223"/>
      <c r="G170" s="223"/>
      <c r="H170" s="223"/>
      <c r="I170" s="223"/>
      <c r="J170" s="223"/>
      <c r="K170" s="223"/>
      <c r="L170" s="223"/>
      <c r="M170" s="223"/>
      <c r="N170" s="223"/>
      <c r="O170" s="223"/>
      <c r="P170" s="223"/>
      <c r="Q170" s="223"/>
      <c r="R170" s="223"/>
      <c r="S170" s="223"/>
      <c r="T170" s="224"/>
      <c r="U170" s="60" t="s">
        <v>619</v>
      </c>
      <c r="V170" s="61"/>
      <c r="W170" s="61"/>
      <c r="X170" s="61"/>
      <c r="Y170" s="61"/>
      <c r="Z170" s="62"/>
      <c r="AA170" s="94">
        <v>6.2507854734527553E-3</v>
      </c>
      <c r="AB170" s="95"/>
      <c r="AC170" s="95"/>
      <c r="AD170" s="95"/>
      <c r="AE170" s="96"/>
      <c r="AF170" s="60">
        <v>1</v>
      </c>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2"/>
      <c r="BD170" s="231">
        <v>20529.41</v>
      </c>
      <c r="BE170" s="232"/>
      <c r="BF170" s="232"/>
      <c r="BG170" s="232"/>
      <c r="BH170" s="232"/>
      <c r="BI170" s="233"/>
      <c r="BJ170" s="37"/>
      <c r="BK170" s="38"/>
    </row>
    <row r="171" spans="2:63" ht="54.75" customHeight="1" x14ac:dyDescent="0.2">
      <c r="B171" s="234" t="s">
        <v>622</v>
      </c>
      <c r="C171" s="235"/>
      <c r="D171" s="235"/>
      <c r="E171" s="235"/>
      <c r="F171" s="235"/>
      <c r="G171" s="235"/>
      <c r="H171" s="235"/>
      <c r="I171" s="235"/>
      <c r="J171" s="235"/>
      <c r="K171" s="235"/>
      <c r="L171" s="235"/>
      <c r="M171" s="235"/>
      <c r="N171" s="235"/>
      <c r="O171" s="235"/>
      <c r="P171" s="235"/>
      <c r="Q171" s="235"/>
      <c r="R171" s="235"/>
      <c r="S171" s="235"/>
      <c r="T171" s="236"/>
      <c r="U171" s="83" t="s">
        <v>620</v>
      </c>
      <c r="V171" s="84"/>
      <c r="W171" s="84"/>
      <c r="X171" s="84"/>
      <c r="Y171" s="84"/>
      <c r="Z171" s="85"/>
      <c r="AA171" s="86">
        <v>6.0755169607024147E-3</v>
      </c>
      <c r="AB171" s="87"/>
      <c r="AC171" s="87"/>
      <c r="AD171" s="87"/>
      <c r="AE171" s="88"/>
      <c r="AF171" s="237">
        <v>1</v>
      </c>
      <c r="AG171" s="238"/>
      <c r="AH171" s="237"/>
      <c r="AI171" s="238"/>
      <c r="AJ171" s="253"/>
      <c r="AK171" s="254"/>
      <c r="AL171" s="253"/>
      <c r="AM171" s="254"/>
      <c r="AN171" s="253"/>
      <c r="AO171" s="254"/>
      <c r="AP171" s="253"/>
      <c r="AQ171" s="254"/>
      <c r="AR171" s="253">
        <v>1</v>
      </c>
      <c r="AS171" s="254"/>
      <c r="AT171" s="253"/>
      <c r="AU171" s="254"/>
      <c r="AV171" s="253"/>
      <c r="AW171" s="254"/>
      <c r="AX171" s="253"/>
      <c r="AY171" s="254"/>
      <c r="AZ171" s="253"/>
      <c r="BA171" s="254"/>
      <c r="BB171" s="253"/>
      <c r="BC171" s="269"/>
      <c r="BD171" s="97">
        <v>262263.53000000003</v>
      </c>
      <c r="BE171" s="98"/>
      <c r="BF171" s="98"/>
      <c r="BG171" s="98"/>
      <c r="BH171" s="98"/>
      <c r="BI171" s="99"/>
      <c r="BJ171" s="37"/>
      <c r="BK171" s="38"/>
    </row>
    <row r="172" spans="2:63" ht="36" customHeight="1" x14ac:dyDescent="0.2">
      <c r="B172" s="222" t="s">
        <v>623</v>
      </c>
      <c r="C172" s="223"/>
      <c r="D172" s="223"/>
      <c r="E172" s="223"/>
      <c r="F172" s="223"/>
      <c r="G172" s="223"/>
      <c r="H172" s="223"/>
      <c r="I172" s="223"/>
      <c r="J172" s="223"/>
      <c r="K172" s="223"/>
      <c r="L172" s="223"/>
      <c r="M172" s="223"/>
      <c r="N172" s="223"/>
      <c r="O172" s="223"/>
      <c r="P172" s="223"/>
      <c r="Q172" s="223"/>
      <c r="R172" s="223"/>
      <c r="S172" s="223"/>
      <c r="T172" s="224"/>
      <c r="U172" s="60" t="s">
        <v>629</v>
      </c>
      <c r="V172" s="61"/>
      <c r="W172" s="61"/>
      <c r="X172" s="61"/>
      <c r="Y172" s="61"/>
      <c r="Z172" s="62"/>
      <c r="AA172" s="94">
        <v>4.522651738749532E-3</v>
      </c>
      <c r="AB172" s="95"/>
      <c r="AC172" s="95"/>
      <c r="AD172" s="95"/>
      <c r="AE172" s="96"/>
      <c r="AF172" s="264"/>
      <c r="AG172" s="265"/>
      <c r="AH172" s="264">
        <v>1</v>
      </c>
      <c r="AI172" s="265"/>
      <c r="AJ172" s="266"/>
      <c r="AK172" s="267"/>
      <c r="AL172" s="266"/>
      <c r="AM172" s="267"/>
      <c r="AN172" s="266"/>
      <c r="AO172" s="267"/>
      <c r="AP172" s="266"/>
      <c r="AQ172" s="267"/>
      <c r="AR172" s="266"/>
      <c r="AS172" s="267"/>
      <c r="AT172" s="266">
        <v>1</v>
      </c>
      <c r="AU172" s="267"/>
      <c r="AV172" s="266"/>
      <c r="AW172" s="267"/>
      <c r="AX172" s="266"/>
      <c r="AY172" s="267"/>
      <c r="AZ172" s="266"/>
      <c r="BA172" s="267"/>
      <c r="BB172" s="266"/>
      <c r="BC172" s="268"/>
      <c r="BD172" s="231">
        <v>179440.59</v>
      </c>
      <c r="BE172" s="232"/>
      <c r="BF172" s="232"/>
      <c r="BG172" s="232"/>
      <c r="BH172" s="232"/>
      <c r="BI172" s="233"/>
      <c r="BJ172" s="37"/>
      <c r="BK172" s="38"/>
    </row>
    <row r="173" spans="2:63" ht="54" customHeight="1" thickBot="1" x14ac:dyDescent="0.25">
      <c r="B173" s="234" t="s">
        <v>810</v>
      </c>
      <c r="C173" s="235"/>
      <c r="D173" s="235"/>
      <c r="E173" s="235"/>
      <c r="F173" s="235"/>
      <c r="G173" s="235"/>
      <c r="H173" s="235"/>
      <c r="I173" s="235"/>
      <c r="J173" s="235"/>
      <c r="K173" s="235"/>
      <c r="L173" s="235"/>
      <c r="M173" s="235"/>
      <c r="N173" s="235"/>
      <c r="O173" s="235"/>
      <c r="P173" s="235"/>
      <c r="Q173" s="235"/>
      <c r="R173" s="235"/>
      <c r="S173" s="235"/>
      <c r="T173" s="236"/>
      <c r="U173" s="83" t="s">
        <v>630</v>
      </c>
      <c r="V173" s="84"/>
      <c r="W173" s="84"/>
      <c r="X173" s="84"/>
      <c r="Y173" s="84"/>
      <c r="Z173" s="85"/>
      <c r="AA173" s="385">
        <v>3.2123540113758897E-2</v>
      </c>
      <c r="AB173" s="386"/>
      <c r="AC173" s="386"/>
      <c r="AD173" s="386"/>
      <c r="AE173" s="387"/>
      <c r="AF173" s="237"/>
      <c r="AG173" s="238"/>
      <c r="AH173" s="237"/>
      <c r="AI173" s="238"/>
      <c r="AJ173" s="237"/>
      <c r="AK173" s="238"/>
      <c r="AL173" s="237"/>
      <c r="AM173" s="238"/>
      <c r="AN173" s="237"/>
      <c r="AO173" s="238"/>
      <c r="AP173" s="237"/>
      <c r="AQ173" s="238"/>
      <c r="AR173" s="237"/>
      <c r="AS173" s="238"/>
      <c r="AT173" s="237"/>
      <c r="AU173" s="238"/>
      <c r="AV173" s="253"/>
      <c r="AW173" s="254"/>
      <c r="AX173" s="253"/>
      <c r="AY173" s="254"/>
      <c r="AZ173" s="253"/>
      <c r="BA173" s="254"/>
      <c r="BB173" s="253"/>
      <c r="BC173" s="269"/>
      <c r="BD173" s="382" t="s">
        <v>975</v>
      </c>
      <c r="BE173" s="383"/>
      <c r="BF173" s="383"/>
      <c r="BG173" s="383"/>
      <c r="BH173" s="383"/>
      <c r="BI173" s="384"/>
      <c r="BJ173" s="37"/>
      <c r="BK173" s="38"/>
    </row>
    <row r="174" spans="2:63" ht="18" customHeight="1" thickBot="1" x14ac:dyDescent="0.25">
      <c r="B174" s="63" t="s">
        <v>33</v>
      </c>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75">
        <f>SUM(BD163:BI173)</f>
        <v>3768833.830000001</v>
      </c>
      <c r="BE174" s="76"/>
      <c r="BF174" s="76"/>
      <c r="BG174" s="76"/>
      <c r="BH174" s="76"/>
      <c r="BI174" s="77"/>
    </row>
    <row r="175" spans="2:63" ht="18" customHeight="1" thickBot="1" x14ac:dyDescent="0.25">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2"/>
      <c r="BE175" s="31"/>
      <c r="BF175" s="31"/>
      <c r="BG175" s="31"/>
      <c r="BH175" s="31"/>
      <c r="BI175" s="31"/>
    </row>
    <row r="176" spans="2:63" ht="18" customHeight="1" thickBot="1" x14ac:dyDescent="0.25">
      <c r="B176" s="63" t="s">
        <v>34</v>
      </c>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78">
        <f>+BD70+BD94+BD114+BD131+BD149+BD174</f>
        <v>138995641.10999998</v>
      </c>
      <c r="BE176" s="64"/>
      <c r="BF176" s="64"/>
      <c r="BG176" s="64"/>
      <c r="BH176" s="64"/>
      <c r="BI176" s="79"/>
    </row>
    <row r="183" spans="3:3" ht="18" customHeight="1" x14ac:dyDescent="0.2">
      <c r="C183" s="27"/>
    </row>
    <row r="184" spans="3:3" ht="18" customHeight="1" x14ac:dyDescent="0.2">
      <c r="C184" s="27"/>
    </row>
    <row r="185" spans="3:3" ht="18" customHeight="1" x14ac:dyDescent="0.2">
      <c r="C185" s="27"/>
    </row>
    <row r="186" spans="3:3" ht="18" customHeight="1" x14ac:dyDescent="0.2">
      <c r="C186" s="27"/>
    </row>
    <row r="188" spans="3:3" ht="18" customHeight="1" x14ac:dyDescent="0.2">
      <c r="C188" s="27"/>
    </row>
    <row r="190" spans="3:3" ht="18" customHeight="1" x14ac:dyDescent="0.2">
      <c r="C190" s="27"/>
    </row>
    <row r="194" spans="3:3" ht="18" customHeight="1" x14ac:dyDescent="0.2">
      <c r="C194" s="27"/>
    </row>
    <row r="195" spans="3:3" ht="18" customHeight="1" x14ac:dyDescent="0.2">
      <c r="C195" s="27"/>
    </row>
    <row r="197" spans="3:3" ht="18" customHeight="1" x14ac:dyDescent="0.2">
      <c r="C197" s="27"/>
    </row>
    <row r="198" spans="3:3" ht="18" customHeight="1" x14ac:dyDescent="0.2">
      <c r="C198" s="27"/>
    </row>
    <row r="199" spans="3:3" ht="18" customHeight="1" x14ac:dyDescent="0.2">
      <c r="C199" s="28"/>
    </row>
    <row r="202" spans="3:3" ht="18" customHeight="1" x14ac:dyDescent="0.2">
      <c r="C202" s="27"/>
    </row>
    <row r="203" spans="3:3" ht="18" customHeight="1" x14ac:dyDescent="0.2">
      <c r="C203" s="28"/>
    </row>
    <row r="204" spans="3:3" ht="18" customHeight="1" x14ac:dyDescent="0.2">
      <c r="C204" s="28"/>
    </row>
  </sheetData>
  <sheetProtection algorithmName="SHA-512" hashValue="CAGsX8m0s/c/EqUi42qy7YE7t425xAQ8OWDFjeTOybp0PiKoibYd2m8pNkJzE4h5S8vqo/JfhzI5W1ojcOqb9w==" saltValue="29oAEf53h0BF2c1D5Uv1HQ==" spinCount="100000" sheet="1" objects="1" scenarios="1" formatRows="0"/>
  <mergeCells count="1240">
    <mergeCell ref="AF170:BC170"/>
    <mergeCell ref="AL91:AM91"/>
    <mergeCell ref="AN91:AO91"/>
    <mergeCell ref="AP91:AQ91"/>
    <mergeCell ref="AR91:AS91"/>
    <mergeCell ref="AT91:AU91"/>
    <mergeCell ref="AV91:AW91"/>
    <mergeCell ref="AX91:AY91"/>
    <mergeCell ref="AN173:AO173"/>
    <mergeCell ref="AP173:AQ173"/>
    <mergeCell ref="AR173:AS173"/>
    <mergeCell ref="AT173:AU173"/>
    <mergeCell ref="AF108:AG108"/>
    <mergeCell ref="AH108:AI108"/>
    <mergeCell ref="AJ108:AK108"/>
    <mergeCell ref="AL108:AM108"/>
    <mergeCell ref="AN108:AO108"/>
    <mergeCell ref="AP108:AQ108"/>
    <mergeCell ref="AX110:AY110"/>
    <mergeCell ref="AZ110:BA110"/>
    <mergeCell ref="BB110:BC110"/>
    <mergeCell ref="AX113:AY113"/>
    <mergeCell ref="AJ110:AK110"/>
    <mergeCell ref="AL110:AM110"/>
    <mergeCell ref="AN110:AO110"/>
    <mergeCell ref="AP110:AQ110"/>
    <mergeCell ref="AR110:AS110"/>
    <mergeCell ref="AT110:AU110"/>
    <mergeCell ref="AJ91:AK91"/>
    <mergeCell ref="AZ171:BA171"/>
    <mergeCell ref="BB171:BC171"/>
    <mergeCell ref="AX111:AY111"/>
    <mergeCell ref="B89:T89"/>
    <mergeCell ref="U89:Z89"/>
    <mergeCell ref="AA89:AE89"/>
    <mergeCell ref="AF89:AG89"/>
    <mergeCell ref="AH89:AI89"/>
    <mergeCell ref="AJ89:AK89"/>
    <mergeCell ref="AL89:AM89"/>
    <mergeCell ref="AN89:AO89"/>
    <mergeCell ref="AP89:AQ89"/>
    <mergeCell ref="AR89:AS89"/>
    <mergeCell ref="AT89:AU89"/>
    <mergeCell ref="AV89:AW89"/>
    <mergeCell ref="AX89:AY89"/>
    <mergeCell ref="AZ89:BA89"/>
    <mergeCell ref="BB89:BC89"/>
    <mergeCell ref="AX90:AY90"/>
    <mergeCell ref="AZ90:BA90"/>
    <mergeCell ref="AP90:AQ90"/>
    <mergeCell ref="AR90:AS90"/>
    <mergeCell ref="AT90:AU90"/>
    <mergeCell ref="AV90:AW90"/>
    <mergeCell ref="B90:T90"/>
    <mergeCell ref="U90:Z90"/>
    <mergeCell ref="AA90:AE90"/>
    <mergeCell ref="AF90:AG90"/>
    <mergeCell ref="AH90:AI90"/>
    <mergeCell ref="AJ90:AK90"/>
    <mergeCell ref="AL90:AM90"/>
    <mergeCell ref="AN90:AO90"/>
    <mergeCell ref="BB90:BC90"/>
    <mergeCell ref="AF69:AG69"/>
    <mergeCell ref="AH69:AI69"/>
    <mergeCell ref="AJ69:AK69"/>
    <mergeCell ref="AL69:AM69"/>
    <mergeCell ref="AN69:AO69"/>
    <mergeCell ref="AP69:AQ69"/>
    <mergeCell ref="AR69:AS69"/>
    <mergeCell ref="AT69:AU69"/>
    <mergeCell ref="AV69:AW69"/>
    <mergeCell ref="AX69:AY69"/>
    <mergeCell ref="AZ69:BA69"/>
    <mergeCell ref="BB69:BC69"/>
    <mergeCell ref="BD89:BI89"/>
    <mergeCell ref="U170:Z170"/>
    <mergeCell ref="AA170:AE170"/>
    <mergeCell ref="BD170:BI170"/>
    <mergeCell ref="AN84:AO84"/>
    <mergeCell ref="AP84:AQ84"/>
    <mergeCell ref="AR84:AS84"/>
    <mergeCell ref="AT84:AU84"/>
    <mergeCell ref="U91:Z91"/>
    <mergeCell ref="AA91:AE91"/>
    <mergeCell ref="AF91:AG91"/>
    <mergeCell ref="AR93:AS93"/>
    <mergeCell ref="AT93:AU93"/>
    <mergeCell ref="AZ91:BA91"/>
    <mergeCell ref="BB91:BC91"/>
    <mergeCell ref="BD91:BI91"/>
    <mergeCell ref="BD69:BI69"/>
    <mergeCell ref="AX85:AY85"/>
    <mergeCell ref="AZ85:BA85"/>
    <mergeCell ref="BB85:BC85"/>
    <mergeCell ref="C100:N100"/>
    <mergeCell ref="O100:BH100"/>
    <mergeCell ref="BD92:BI92"/>
    <mergeCell ref="U93:Z93"/>
    <mergeCell ref="AA93:AE93"/>
    <mergeCell ref="AF93:AG93"/>
    <mergeCell ref="AH93:AI93"/>
    <mergeCell ref="U92:Z92"/>
    <mergeCell ref="AA92:AE92"/>
    <mergeCell ref="AV93:AW93"/>
    <mergeCell ref="AX93:AY93"/>
    <mergeCell ref="AZ93:BA93"/>
    <mergeCell ref="BB93:BC93"/>
    <mergeCell ref="BD93:BI93"/>
    <mergeCell ref="AJ93:AK93"/>
    <mergeCell ref="AL93:AM93"/>
    <mergeCell ref="AN93:AO93"/>
    <mergeCell ref="AP93:AQ93"/>
    <mergeCell ref="AF92:BC92"/>
    <mergeCell ref="B92:T92"/>
    <mergeCell ref="B93:T93"/>
    <mergeCell ref="BD171:BI171"/>
    <mergeCell ref="B170:T170"/>
    <mergeCell ref="C101:N101"/>
    <mergeCell ref="O101:R101"/>
    <mergeCell ref="B94:BC94"/>
    <mergeCell ref="BD167:BI167"/>
    <mergeCell ref="B169:T169"/>
    <mergeCell ref="U169:Z169"/>
    <mergeCell ref="AA169:AE169"/>
    <mergeCell ref="BD168:BI168"/>
    <mergeCell ref="BB105:BC107"/>
    <mergeCell ref="BD105:BI107"/>
    <mergeCell ref="AT105:AU107"/>
    <mergeCell ref="AV105:AW107"/>
    <mergeCell ref="C97:N97"/>
    <mergeCell ref="C98:N98"/>
    <mergeCell ref="C102:N102"/>
    <mergeCell ref="C103:N103"/>
    <mergeCell ref="AA109:AE109"/>
    <mergeCell ref="AF109:AG109"/>
    <mergeCell ref="AH109:AI109"/>
    <mergeCell ref="AJ109:AK109"/>
    <mergeCell ref="AV110:AW110"/>
    <mergeCell ref="B108:T108"/>
    <mergeCell ref="U108:Z108"/>
    <mergeCell ref="AA108:AE108"/>
    <mergeCell ref="BD110:BI110"/>
    <mergeCell ref="C99:N99"/>
    <mergeCell ref="O99:Q99"/>
    <mergeCell ref="B110:T110"/>
    <mergeCell ref="U110:Z110"/>
    <mergeCell ref="AA110:AE110"/>
    <mergeCell ref="AT62:AU62"/>
    <mergeCell ref="AV62:AW62"/>
    <mergeCell ref="B171:T171"/>
    <mergeCell ref="U171:Z171"/>
    <mergeCell ref="AA171:AE171"/>
    <mergeCell ref="AF171:AG171"/>
    <mergeCell ref="AH171:AI171"/>
    <mergeCell ref="AJ171:AK171"/>
    <mergeCell ref="AL171:AM171"/>
    <mergeCell ref="AN171:AO171"/>
    <mergeCell ref="AP171:AQ171"/>
    <mergeCell ref="AR171:AS171"/>
    <mergeCell ref="AT171:AU171"/>
    <mergeCell ref="AV171:AW171"/>
    <mergeCell ref="AX171:AY171"/>
    <mergeCell ref="AF110:AG110"/>
    <mergeCell ref="AH110:AI110"/>
    <mergeCell ref="AL109:AM109"/>
    <mergeCell ref="AN109:AO109"/>
    <mergeCell ref="AP109:AQ109"/>
    <mergeCell ref="AR109:AS109"/>
    <mergeCell ref="AT109:AU109"/>
    <mergeCell ref="B69:T69"/>
    <mergeCell ref="B67:T67"/>
    <mergeCell ref="U69:Z69"/>
    <mergeCell ref="AA69:AE69"/>
    <mergeCell ref="B64:T64"/>
    <mergeCell ref="U64:Z64"/>
    <mergeCell ref="AA64:AE64"/>
    <mergeCell ref="AF64:AG64"/>
    <mergeCell ref="B91:T91"/>
    <mergeCell ref="AH91:AI91"/>
    <mergeCell ref="AF60:AG60"/>
    <mergeCell ref="AH60:AI60"/>
    <mergeCell ref="BB63:BC63"/>
    <mergeCell ref="BD63:BI63"/>
    <mergeCell ref="B57:T57"/>
    <mergeCell ref="B59:T59"/>
    <mergeCell ref="B61:T61"/>
    <mergeCell ref="B63:T63"/>
    <mergeCell ref="U63:Z63"/>
    <mergeCell ref="AA63:AE63"/>
    <mergeCell ref="AF63:AG63"/>
    <mergeCell ref="AH63:AI63"/>
    <mergeCell ref="AJ63:AK63"/>
    <mergeCell ref="AL63:AM63"/>
    <mergeCell ref="AN63:AO63"/>
    <mergeCell ref="AP63:AQ63"/>
    <mergeCell ref="AR63:AS63"/>
    <mergeCell ref="AT63:AU63"/>
    <mergeCell ref="AV63:AW63"/>
    <mergeCell ref="AX63:AY63"/>
    <mergeCell ref="AZ63:BA63"/>
    <mergeCell ref="BD61:BI61"/>
    <mergeCell ref="B62:T62"/>
    <mergeCell ref="U62:Z62"/>
    <mergeCell ref="AA62:AE62"/>
    <mergeCell ref="AF62:AG62"/>
    <mergeCell ref="AH62:AI62"/>
    <mergeCell ref="AJ62:AK62"/>
    <mergeCell ref="AL62:AM62"/>
    <mergeCell ref="AN62:AO62"/>
    <mergeCell ref="AP62:AQ62"/>
    <mergeCell ref="AR62:AS62"/>
    <mergeCell ref="AA58:AE58"/>
    <mergeCell ref="AF58:AG58"/>
    <mergeCell ref="AH58:AI58"/>
    <mergeCell ref="AX62:AY62"/>
    <mergeCell ref="AZ62:BA62"/>
    <mergeCell ref="BB62:BC62"/>
    <mergeCell ref="BD62:BI62"/>
    <mergeCell ref="B58:T58"/>
    <mergeCell ref="B60:T60"/>
    <mergeCell ref="U61:Z61"/>
    <mergeCell ref="AA61:AE61"/>
    <mergeCell ref="AF61:AG61"/>
    <mergeCell ref="AH61:AI61"/>
    <mergeCell ref="AJ61:AK61"/>
    <mergeCell ref="AL61:AM61"/>
    <mergeCell ref="AN61:AO61"/>
    <mergeCell ref="AP61:AQ61"/>
    <mergeCell ref="AR61:AS61"/>
    <mergeCell ref="AT61:AU61"/>
    <mergeCell ref="AV61:AW61"/>
    <mergeCell ref="AX61:AY61"/>
    <mergeCell ref="AZ61:BA61"/>
    <mergeCell ref="BB61:BC61"/>
    <mergeCell ref="BD60:BI60"/>
    <mergeCell ref="U59:Z59"/>
    <mergeCell ref="AA59:AE59"/>
    <mergeCell ref="AF59:AG59"/>
    <mergeCell ref="AH59:AI59"/>
    <mergeCell ref="AJ59:AK59"/>
    <mergeCell ref="AL59:AM59"/>
    <mergeCell ref="U60:Z60"/>
    <mergeCell ref="AA60:AE60"/>
    <mergeCell ref="AV50:AW50"/>
    <mergeCell ref="BD59:BI59"/>
    <mergeCell ref="AJ58:AK58"/>
    <mergeCell ref="AL58:AM58"/>
    <mergeCell ref="AN58:AO58"/>
    <mergeCell ref="AP58:AQ58"/>
    <mergeCell ref="AR58:AS58"/>
    <mergeCell ref="U49:Z49"/>
    <mergeCell ref="AA49:AE49"/>
    <mergeCell ref="AF49:AG49"/>
    <mergeCell ref="AH49:AI49"/>
    <mergeCell ref="AJ49:AK49"/>
    <mergeCell ref="AL49:AM49"/>
    <mergeCell ref="AN49:AO49"/>
    <mergeCell ref="AP49:AQ49"/>
    <mergeCell ref="AP59:AQ59"/>
    <mergeCell ref="U57:Z57"/>
    <mergeCell ref="AA57:AE57"/>
    <mergeCell ref="AF57:AG57"/>
    <mergeCell ref="AH57:AI57"/>
    <mergeCell ref="AJ57:AK57"/>
    <mergeCell ref="AL57:AM57"/>
    <mergeCell ref="AN57:AO57"/>
    <mergeCell ref="AP57:AQ57"/>
    <mergeCell ref="AA50:AE50"/>
    <mergeCell ref="AF50:AG50"/>
    <mergeCell ref="AH50:AI50"/>
    <mergeCell ref="AJ50:AK50"/>
    <mergeCell ref="AL50:AM50"/>
    <mergeCell ref="AN50:AO50"/>
    <mergeCell ref="AP50:AQ50"/>
    <mergeCell ref="U58:Z58"/>
    <mergeCell ref="AJ60:AK60"/>
    <mergeCell ref="AL60:AM60"/>
    <mergeCell ref="AN60:AO60"/>
    <mergeCell ref="AP60:AQ60"/>
    <mergeCell ref="AR60:AS60"/>
    <mergeCell ref="AT60:AU60"/>
    <mergeCell ref="AV60:AW60"/>
    <mergeCell ref="AX60:AY60"/>
    <mergeCell ref="AZ60:BA60"/>
    <mergeCell ref="BB60:BC60"/>
    <mergeCell ref="AZ51:BA51"/>
    <mergeCell ref="BB51:BC51"/>
    <mergeCell ref="BD51:BI51"/>
    <mergeCell ref="AT56:AU56"/>
    <mergeCell ref="AV56:AW56"/>
    <mergeCell ref="AX56:AY56"/>
    <mergeCell ref="AR59:AS59"/>
    <mergeCell ref="AT59:AU59"/>
    <mergeCell ref="AV59:AW59"/>
    <mergeCell ref="AX59:AY59"/>
    <mergeCell ref="AZ59:BA59"/>
    <mergeCell ref="BB59:BC59"/>
    <mergeCell ref="AN59:AO59"/>
    <mergeCell ref="AT58:AU58"/>
    <mergeCell ref="AV58:AW58"/>
    <mergeCell ref="AX58:AY58"/>
    <mergeCell ref="AZ58:BA58"/>
    <mergeCell ref="BB58:BC58"/>
    <mergeCell ref="BD58:BI58"/>
    <mergeCell ref="AR56:AS56"/>
    <mergeCell ref="AV52:AW52"/>
    <mergeCell ref="AX52:AY52"/>
    <mergeCell ref="AX49:AY49"/>
    <mergeCell ref="AZ49:BA49"/>
    <mergeCell ref="BB49:BC49"/>
    <mergeCell ref="BD49:BI49"/>
    <mergeCell ref="AR48:AS48"/>
    <mergeCell ref="AT48:AU48"/>
    <mergeCell ref="AV48:AW48"/>
    <mergeCell ref="AX48:AY48"/>
    <mergeCell ref="AZ48:BA48"/>
    <mergeCell ref="BB48:BC48"/>
    <mergeCell ref="BD48:BI48"/>
    <mergeCell ref="AA46:AE46"/>
    <mergeCell ref="AF46:AG46"/>
    <mergeCell ref="AH46:AI46"/>
    <mergeCell ref="AJ46:AK46"/>
    <mergeCell ref="AL46:AM46"/>
    <mergeCell ref="AN46:AO46"/>
    <mergeCell ref="AP46:AQ46"/>
    <mergeCell ref="AR46:AS46"/>
    <mergeCell ref="AT46:AU46"/>
    <mergeCell ref="AV46:AW46"/>
    <mergeCell ref="AX46:AY46"/>
    <mergeCell ref="AZ46:BA46"/>
    <mergeCell ref="BB46:BC46"/>
    <mergeCell ref="AL47:AM47"/>
    <mergeCell ref="AN47:AO47"/>
    <mergeCell ref="AP47:AQ47"/>
    <mergeCell ref="AR47:AS47"/>
    <mergeCell ref="AX47:AY47"/>
    <mergeCell ref="AZ47:BA47"/>
    <mergeCell ref="BB47:BC47"/>
    <mergeCell ref="BD46:BI46"/>
    <mergeCell ref="BB45:BC45"/>
    <mergeCell ref="BD45:BI45"/>
    <mergeCell ref="BD47:BI47"/>
    <mergeCell ref="BD43:BI43"/>
    <mergeCell ref="B44:T44"/>
    <mergeCell ref="U44:Z44"/>
    <mergeCell ref="AA44:AE44"/>
    <mergeCell ref="AF44:AG44"/>
    <mergeCell ref="AH44:AI44"/>
    <mergeCell ref="AJ44:AK44"/>
    <mergeCell ref="AL44:AM44"/>
    <mergeCell ref="AN44:AO44"/>
    <mergeCell ref="AP44:AQ44"/>
    <mergeCell ref="AR44:AS44"/>
    <mergeCell ref="AT44:AU44"/>
    <mergeCell ref="AV44:AW44"/>
    <mergeCell ref="AX44:AY44"/>
    <mergeCell ref="AZ44:BA44"/>
    <mergeCell ref="BB44:BC44"/>
    <mergeCell ref="BD44:BI44"/>
    <mergeCell ref="B43:T43"/>
    <mergeCell ref="U43:Z43"/>
    <mergeCell ref="AA43:AE43"/>
    <mergeCell ref="AF43:AG43"/>
    <mergeCell ref="AH43:AI43"/>
    <mergeCell ref="B47:T47"/>
    <mergeCell ref="U47:Z47"/>
    <mergeCell ref="AA47:AE47"/>
    <mergeCell ref="AF47:AG47"/>
    <mergeCell ref="AH47:AI47"/>
    <mergeCell ref="AF45:AG45"/>
    <mergeCell ref="AH45:AI45"/>
    <mergeCell ref="AR40:AS40"/>
    <mergeCell ref="AT40:AU40"/>
    <mergeCell ref="AV40:AW40"/>
    <mergeCell ref="AX40:AY40"/>
    <mergeCell ref="AZ40:BA40"/>
    <mergeCell ref="BB40:BC40"/>
    <mergeCell ref="BD40:BI40"/>
    <mergeCell ref="BD42:BI42"/>
    <mergeCell ref="AX43:AY43"/>
    <mergeCell ref="AZ43:BA43"/>
    <mergeCell ref="BB43:BC43"/>
    <mergeCell ref="B40:T40"/>
    <mergeCell ref="U40:Z40"/>
    <mergeCell ref="AA40:AE40"/>
    <mergeCell ref="AF40:AG40"/>
    <mergeCell ref="AH40:AI40"/>
    <mergeCell ref="AJ40:AK40"/>
    <mergeCell ref="AL40:AM40"/>
    <mergeCell ref="AN40:AO40"/>
    <mergeCell ref="AP40:AQ40"/>
    <mergeCell ref="B42:T42"/>
    <mergeCell ref="U42:Z42"/>
    <mergeCell ref="AA42:AE42"/>
    <mergeCell ref="AF42:AG42"/>
    <mergeCell ref="AH42:AI42"/>
    <mergeCell ref="AJ42:AK42"/>
    <mergeCell ref="AL42:AM42"/>
    <mergeCell ref="AX41:AY41"/>
    <mergeCell ref="AZ41:BA41"/>
    <mergeCell ref="BB41:BC41"/>
    <mergeCell ref="AN42:AO42"/>
    <mergeCell ref="AP42:AQ42"/>
    <mergeCell ref="BD67:BI67"/>
    <mergeCell ref="B68:T68"/>
    <mergeCell ref="U67:Z67"/>
    <mergeCell ref="AA67:AE67"/>
    <mergeCell ref="AF67:AG67"/>
    <mergeCell ref="AH67:AI67"/>
    <mergeCell ref="AJ67:AK67"/>
    <mergeCell ref="AL67:AM67"/>
    <mergeCell ref="AN67:AO67"/>
    <mergeCell ref="AP67:AQ67"/>
    <mergeCell ref="AR67:AS67"/>
    <mergeCell ref="AT67:AU67"/>
    <mergeCell ref="AV67:AW67"/>
    <mergeCell ref="AX67:AY67"/>
    <mergeCell ref="AZ67:BA67"/>
    <mergeCell ref="BB67:BC67"/>
    <mergeCell ref="BD68:BI68"/>
    <mergeCell ref="U68:Z68"/>
    <mergeCell ref="AA68:AE68"/>
    <mergeCell ref="AF68:BC68"/>
    <mergeCell ref="BB66:BC66"/>
    <mergeCell ref="BD66:BI66"/>
    <mergeCell ref="B66:T66"/>
    <mergeCell ref="U66:Z66"/>
    <mergeCell ref="AA66:AE66"/>
    <mergeCell ref="AF66:AG66"/>
    <mergeCell ref="AH66:AI66"/>
    <mergeCell ref="AJ66:AK66"/>
    <mergeCell ref="AL66:AM66"/>
    <mergeCell ref="AN66:AO66"/>
    <mergeCell ref="AP66:AQ66"/>
    <mergeCell ref="U65:Z65"/>
    <mergeCell ref="AA65:AE65"/>
    <mergeCell ref="AF65:AG65"/>
    <mergeCell ref="AH65:AI65"/>
    <mergeCell ref="AJ65:AK65"/>
    <mergeCell ref="AL65:AM65"/>
    <mergeCell ref="AN65:AO65"/>
    <mergeCell ref="AP65:AQ65"/>
    <mergeCell ref="AR65:AS65"/>
    <mergeCell ref="AT65:AU65"/>
    <mergeCell ref="AV65:AW65"/>
    <mergeCell ref="AX65:AY65"/>
    <mergeCell ref="AZ65:BA65"/>
    <mergeCell ref="BB65:BC65"/>
    <mergeCell ref="BD65:BI65"/>
    <mergeCell ref="AR66:AS66"/>
    <mergeCell ref="AT66:AU66"/>
    <mergeCell ref="AV66:AW66"/>
    <mergeCell ref="AX66:AY66"/>
    <mergeCell ref="AZ66:BA66"/>
    <mergeCell ref="AH64:AI64"/>
    <mergeCell ref="AJ64:AK64"/>
    <mergeCell ref="AL64:AM64"/>
    <mergeCell ref="AN64:AO64"/>
    <mergeCell ref="AP64:AQ64"/>
    <mergeCell ref="AR64:AS64"/>
    <mergeCell ref="AT64:AU64"/>
    <mergeCell ref="AV64:AW64"/>
    <mergeCell ref="AX64:AY64"/>
    <mergeCell ref="AZ64:BA64"/>
    <mergeCell ref="B2:BI2"/>
    <mergeCell ref="B3:BI3"/>
    <mergeCell ref="B4:BI4"/>
    <mergeCell ref="B5:BI5"/>
    <mergeCell ref="B6:BI6"/>
    <mergeCell ref="B7:BI7"/>
    <mergeCell ref="B14:BI14"/>
    <mergeCell ref="B15:BI15"/>
    <mergeCell ref="B16:BI16"/>
    <mergeCell ref="C17:O17"/>
    <mergeCell ref="BE17:BF17"/>
    <mergeCell ref="BG17:BH17"/>
    <mergeCell ref="B8:BI8"/>
    <mergeCell ref="B9:BI9"/>
    <mergeCell ref="B10:BI10"/>
    <mergeCell ref="B11:BI11"/>
    <mergeCell ref="B12:BI12"/>
    <mergeCell ref="B13:BI13"/>
    <mergeCell ref="O25:BH25"/>
    <mergeCell ref="C26:N26"/>
    <mergeCell ref="O26:R26"/>
    <mergeCell ref="C19:M19"/>
    <mergeCell ref="BB19:BH19"/>
    <mergeCell ref="C22:N22"/>
    <mergeCell ref="O22:BH22"/>
    <mergeCell ref="C23:N23"/>
    <mergeCell ref="O23:Q23"/>
    <mergeCell ref="C27:N27"/>
    <mergeCell ref="O27:Q27"/>
    <mergeCell ref="C28:N28"/>
    <mergeCell ref="O28:BH28"/>
    <mergeCell ref="B30:T32"/>
    <mergeCell ref="U30:Z32"/>
    <mergeCell ref="AA30:AE32"/>
    <mergeCell ref="AF30:AG32"/>
    <mergeCell ref="AH30:AI32"/>
    <mergeCell ref="AJ30:AK32"/>
    <mergeCell ref="AX30:AY32"/>
    <mergeCell ref="AZ30:BA32"/>
    <mergeCell ref="BB30:BC32"/>
    <mergeCell ref="BD30:BI32"/>
    <mergeCell ref="AT30:AU32"/>
    <mergeCell ref="AV30:AW32"/>
    <mergeCell ref="C24:N24"/>
    <mergeCell ref="O24:Q24"/>
    <mergeCell ref="C25:N25"/>
    <mergeCell ref="B33:T33"/>
    <mergeCell ref="U33:Z33"/>
    <mergeCell ref="AA33:AE33"/>
    <mergeCell ref="AF33:AG33"/>
    <mergeCell ref="AH33:AI33"/>
    <mergeCell ref="AL30:AM32"/>
    <mergeCell ref="AN30:AO32"/>
    <mergeCell ref="AP30:AQ32"/>
    <mergeCell ref="AR30:AS32"/>
    <mergeCell ref="AV33:AW33"/>
    <mergeCell ref="AX33:AY33"/>
    <mergeCell ref="AZ33:BA33"/>
    <mergeCell ref="BB33:BC33"/>
    <mergeCell ref="BD33:BI33"/>
    <mergeCell ref="AJ33:AK33"/>
    <mergeCell ref="AL33:AM33"/>
    <mergeCell ref="AN33:AO33"/>
    <mergeCell ref="AP33:AQ33"/>
    <mergeCell ref="AR33:AS33"/>
    <mergeCell ref="AT33:AU33"/>
    <mergeCell ref="AX34:AY34"/>
    <mergeCell ref="AZ34:BA34"/>
    <mergeCell ref="BB34:BC34"/>
    <mergeCell ref="BD34:BI34"/>
    <mergeCell ref="B35:T35"/>
    <mergeCell ref="U35:Z35"/>
    <mergeCell ref="AA35:AE35"/>
    <mergeCell ref="AF35:AG35"/>
    <mergeCell ref="AH35:AI35"/>
    <mergeCell ref="AL34:AM34"/>
    <mergeCell ref="AN34:AO34"/>
    <mergeCell ref="AP34:AQ34"/>
    <mergeCell ref="AR34:AS34"/>
    <mergeCell ref="AT34:AU34"/>
    <mergeCell ref="AV34:AW34"/>
    <mergeCell ref="B34:T34"/>
    <mergeCell ref="U34:Z34"/>
    <mergeCell ref="AA34:AE34"/>
    <mergeCell ref="AF34:AG34"/>
    <mergeCell ref="AH34:AI34"/>
    <mergeCell ref="AJ34:AK34"/>
    <mergeCell ref="AV35:AW35"/>
    <mergeCell ref="AX35:AY35"/>
    <mergeCell ref="AZ35:BA35"/>
    <mergeCell ref="BB35:BC35"/>
    <mergeCell ref="BD35:BI35"/>
    <mergeCell ref="AJ35:AK35"/>
    <mergeCell ref="AL35:AM35"/>
    <mergeCell ref="AN35:AO35"/>
    <mergeCell ref="AP35:AQ35"/>
    <mergeCell ref="AR35:AS35"/>
    <mergeCell ref="AT35:AU35"/>
    <mergeCell ref="AX36:AY36"/>
    <mergeCell ref="AZ36:BA36"/>
    <mergeCell ref="BB36:BC36"/>
    <mergeCell ref="BD36:BI36"/>
    <mergeCell ref="B37:T37"/>
    <mergeCell ref="U37:Z37"/>
    <mergeCell ref="AA37:AE37"/>
    <mergeCell ref="AF37:AG37"/>
    <mergeCell ref="AH37:AI37"/>
    <mergeCell ref="AL36:AM36"/>
    <mergeCell ref="AN36:AO36"/>
    <mergeCell ref="AP36:AQ36"/>
    <mergeCell ref="AR36:AS36"/>
    <mergeCell ref="AT36:AU36"/>
    <mergeCell ref="AV36:AW36"/>
    <mergeCell ref="B36:T36"/>
    <mergeCell ref="U36:Z36"/>
    <mergeCell ref="AA36:AE36"/>
    <mergeCell ref="AF36:AG36"/>
    <mergeCell ref="AH36:AI36"/>
    <mergeCell ref="AJ36:AK36"/>
    <mergeCell ref="AV37:AW37"/>
    <mergeCell ref="AX37:AY37"/>
    <mergeCell ref="AZ37:BA37"/>
    <mergeCell ref="BB37:BC37"/>
    <mergeCell ref="BD37:BI37"/>
    <mergeCell ref="AJ37:AK37"/>
    <mergeCell ref="AL37:AM37"/>
    <mergeCell ref="AN37:AO37"/>
    <mergeCell ref="AP37:AQ37"/>
    <mergeCell ref="AR37:AS37"/>
    <mergeCell ref="AT37:AU37"/>
    <mergeCell ref="AX38:AY38"/>
    <mergeCell ref="AZ38:BA38"/>
    <mergeCell ref="BB38:BC38"/>
    <mergeCell ref="BD38:BI38"/>
    <mergeCell ref="B39:T39"/>
    <mergeCell ref="U39:Z39"/>
    <mergeCell ref="AA39:AE39"/>
    <mergeCell ref="AF39:AG39"/>
    <mergeCell ref="AH39:AI39"/>
    <mergeCell ref="AL38:AM38"/>
    <mergeCell ref="AN38:AO38"/>
    <mergeCell ref="AP38:AQ38"/>
    <mergeCell ref="AR38:AS38"/>
    <mergeCell ref="AT38:AU38"/>
    <mergeCell ref="AV38:AW38"/>
    <mergeCell ref="B38:T38"/>
    <mergeCell ref="U38:Z38"/>
    <mergeCell ref="AA38:AE38"/>
    <mergeCell ref="AF38:AG38"/>
    <mergeCell ref="AH38:AI38"/>
    <mergeCell ref="AJ38:AK38"/>
    <mergeCell ref="AV39:AW39"/>
    <mergeCell ref="AX39:AY39"/>
    <mergeCell ref="AZ39:BA39"/>
    <mergeCell ref="BB39:BC39"/>
    <mergeCell ref="BD39:BI39"/>
    <mergeCell ref="AJ39:AK39"/>
    <mergeCell ref="AL39:AM39"/>
    <mergeCell ref="AN39:AO39"/>
    <mergeCell ref="AP39:AQ39"/>
    <mergeCell ref="AR39:AS39"/>
    <mergeCell ref="AT39:AU39"/>
    <mergeCell ref="C75:N75"/>
    <mergeCell ref="O75:Q75"/>
    <mergeCell ref="C76:N76"/>
    <mergeCell ref="O76:BH76"/>
    <mergeCell ref="C77:N77"/>
    <mergeCell ref="O77:R77"/>
    <mergeCell ref="B70:BC70"/>
    <mergeCell ref="BD70:BI70"/>
    <mergeCell ref="C73:N73"/>
    <mergeCell ref="O73:BH73"/>
    <mergeCell ref="C74:N74"/>
    <mergeCell ref="O74:Q74"/>
    <mergeCell ref="BD41:BI41"/>
    <mergeCell ref="BB64:BC64"/>
    <mergeCell ref="B48:T48"/>
    <mergeCell ref="U48:Z48"/>
    <mergeCell ref="AA48:AE48"/>
    <mergeCell ref="AF48:AG48"/>
    <mergeCell ref="AH48:AI48"/>
    <mergeCell ref="AJ48:AK48"/>
    <mergeCell ref="AL48:AM48"/>
    <mergeCell ref="AN48:AO48"/>
    <mergeCell ref="AP48:AQ48"/>
    <mergeCell ref="BD64:BI64"/>
    <mergeCell ref="B65:T65"/>
    <mergeCell ref="AX50:AY50"/>
    <mergeCell ref="AZ50:BA50"/>
    <mergeCell ref="BB50:BC50"/>
    <mergeCell ref="BD50:BI50"/>
    <mergeCell ref="AJ41:AK41"/>
    <mergeCell ref="AL41:AM41"/>
    <mergeCell ref="AN41:AO41"/>
    <mergeCell ref="C78:N78"/>
    <mergeCell ref="O78:Q78"/>
    <mergeCell ref="C79:N79"/>
    <mergeCell ref="O79:BH79"/>
    <mergeCell ref="B81:T83"/>
    <mergeCell ref="U81:Z83"/>
    <mergeCell ref="AA81:AE83"/>
    <mergeCell ref="AF81:AG83"/>
    <mergeCell ref="AH81:AI83"/>
    <mergeCell ref="AJ81:AK83"/>
    <mergeCell ref="AX81:AY83"/>
    <mergeCell ref="AZ81:BA83"/>
    <mergeCell ref="BB81:BC83"/>
    <mergeCell ref="BD81:BI83"/>
    <mergeCell ref="AT81:AU83"/>
    <mergeCell ref="AV81:AW83"/>
    <mergeCell ref="B84:T84"/>
    <mergeCell ref="U84:Z84"/>
    <mergeCell ref="AA84:AE84"/>
    <mergeCell ref="AF84:AG84"/>
    <mergeCell ref="AH84:AI84"/>
    <mergeCell ref="AL81:AM83"/>
    <mergeCell ref="AN81:AO83"/>
    <mergeCell ref="AP81:AQ83"/>
    <mergeCell ref="AR81:AS83"/>
    <mergeCell ref="AV84:AW84"/>
    <mergeCell ref="AX84:AY84"/>
    <mergeCell ref="AZ84:BA84"/>
    <mergeCell ref="BB84:BC84"/>
    <mergeCell ref="BD84:BI84"/>
    <mergeCell ref="AJ84:AK84"/>
    <mergeCell ref="AL84:AM84"/>
    <mergeCell ref="BD85:BI85"/>
    <mergeCell ref="B86:T86"/>
    <mergeCell ref="U86:Z86"/>
    <mergeCell ref="AA86:AE86"/>
    <mergeCell ref="AF86:AG86"/>
    <mergeCell ref="AH86:AI86"/>
    <mergeCell ref="AL85:AM85"/>
    <mergeCell ref="AN85:AO85"/>
    <mergeCell ref="AP85:AQ85"/>
    <mergeCell ref="AR85:AS85"/>
    <mergeCell ref="AT85:AU85"/>
    <mergeCell ref="AV85:AW85"/>
    <mergeCell ref="B85:T85"/>
    <mergeCell ref="U85:Z85"/>
    <mergeCell ref="AA85:AE85"/>
    <mergeCell ref="AF85:AG85"/>
    <mergeCell ref="AH85:AI85"/>
    <mergeCell ref="AJ85:AK85"/>
    <mergeCell ref="AV86:AW86"/>
    <mergeCell ref="AX86:AY86"/>
    <mergeCell ref="AZ86:BA86"/>
    <mergeCell ref="BB86:BC86"/>
    <mergeCell ref="BD86:BI86"/>
    <mergeCell ref="AJ86:AK86"/>
    <mergeCell ref="AL86:AM86"/>
    <mergeCell ref="AN86:AO86"/>
    <mergeCell ref="AP86:AQ86"/>
    <mergeCell ref="AR86:AS86"/>
    <mergeCell ref="AT86:AU86"/>
    <mergeCell ref="AX87:AY87"/>
    <mergeCell ref="AZ87:BA87"/>
    <mergeCell ref="BB87:BC87"/>
    <mergeCell ref="BD87:BI87"/>
    <mergeCell ref="B88:T88"/>
    <mergeCell ref="U88:Z88"/>
    <mergeCell ref="AA88:AE88"/>
    <mergeCell ref="AF88:AG88"/>
    <mergeCell ref="AH88:AI88"/>
    <mergeCell ref="AL87:AM87"/>
    <mergeCell ref="AN87:AO87"/>
    <mergeCell ref="AP87:AQ87"/>
    <mergeCell ref="AR87:AS87"/>
    <mergeCell ref="AT87:AU87"/>
    <mergeCell ref="AV87:AW87"/>
    <mergeCell ref="B87:T87"/>
    <mergeCell ref="U87:Z87"/>
    <mergeCell ref="AA87:AE87"/>
    <mergeCell ref="AF87:AG87"/>
    <mergeCell ref="AH87:AI87"/>
    <mergeCell ref="AJ87:AK87"/>
    <mergeCell ref="AV88:AW88"/>
    <mergeCell ref="AX88:AY88"/>
    <mergeCell ref="AZ88:BA88"/>
    <mergeCell ref="BB88:BC88"/>
    <mergeCell ref="BD88:BI88"/>
    <mergeCell ref="AJ88:AK88"/>
    <mergeCell ref="AL88:AM88"/>
    <mergeCell ref="AN88:AO88"/>
    <mergeCell ref="AP88:AQ88"/>
    <mergeCell ref="AR88:AS88"/>
    <mergeCell ref="AT88:AU88"/>
    <mergeCell ref="BD90:BI90"/>
    <mergeCell ref="AL105:AM107"/>
    <mergeCell ref="AN105:AO107"/>
    <mergeCell ref="AP105:AQ107"/>
    <mergeCell ref="AR105:AS107"/>
    <mergeCell ref="AV108:AW108"/>
    <mergeCell ref="AX108:AY108"/>
    <mergeCell ref="AZ108:BA108"/>
    <mergeCell ref="BB108:BC108"/>
    <mergeCell ref="BD108:BI108"/>
    <mergeCell ref="AR108:AS108"/>
    <mergeCell ref="AT108:AU108"/>
    <mergeCell ref="AX109:AY109"/>
    <mergeCell ref="AZ109:BA109"/>
    <mergeCell ref="BB109:BC109"/>
    <mergeCell ref="BD109:BI109"/>
    <mergeCell ref="BD94:BI94"/>
    <mergeCell ref="O97:BH97"/>
    <mergeCell ref="O98:Q98"/>
    <mergeCell ref="O102:Q102"/>
    <mergeCell ref="O103:BH103"/>
    <mergeCell ref="B105:T107"/>
    <mergeCell ref="U105:Z107"/>
    <mergeCell ref="AA105:AE107"/>
    <mergeCell ref="AF105:AG107"/>
    <mergeCell ref="AH105:AI107"/>
    <mergeCell ref="AJ105:AK107"/>
    <mergeCell ref="AX105:AY107"/>
    <mergeCell ref="AZ105:BA107"/>
    <mergeCell ref="AV109:AW109"/>
    <mergeCell ref="B109:T109"/>
    <mergeCell ref="U109:Z109"/>
    <mergeCell ref="AZ111:BA111"/>
    <mergeCell ref="BB111:BC111"/>
    <mergeCell ref="BD111:BI111"/>
    <mergeCell ref="B112:T112"/>
    <mergeCell ref="U112:Z112"/>
    <mergeCell ref="AA112:AE112"/>
    <mergeCell ref="AL111:AM111"/>
    <mergeCell ref="AN111:AO111"/>
    <mergeCell ref="AP111:AQ111"/>
    <mergeCell ref="AR111:AS111"/>
    <mergeCell ref="AT111:AU111"/>
    <mergeCell ref="AV111:AW111"/>
    <mergeCell ref="B111:T111"/>
    <mergeCell ref="U111:Z111"/>
    <mergeCell ref="AA111:AE111"/>
    <mergeCell ref="AF111:AG111"/>
    <mergeCell ref="AH111:AI111"/>
    <mergeCell ref="AJ111:AK111"/>
    <mergeCell ref="BD112:BI112"/>
    <mergeCell ref="AF112:BC112"/>
    <mergeCell ref="BD113:BI113"/>
    <mergeCell ref="AL113:AM113"/>
    <mergeCell ref="AN113:AO113"/>
    <mergeCell ref="AP113:AQ113"/>
    <mergeCell ref="AR113:AS113"/>
    <mergeCell ref="AT113:AU113"/>
    <mergeCell ref="AV113:AW113"/>
    <mergeCell ref="B113:T113"/>
    <mergeCell ref="U113:Z113"/>
    <mergeCell ref="AA113:AE113"/>
    <mergeCell ref="AF113:AG113"/>
    <mergeCell ref="AH113:AI113"/>
    <mergeCell ref="AJ113:AK113"/>
    <mergeCell ref="C119:N119"/>
    <mergeCell ref="O119:Q119"/>
    <mergeCell ref="C120:N120"/>
    <mergeCell ref="O120:BH120"/>
    <mergeCell ref="AZ113:BA113"/>
    <mergeCell ref="BB113:BC113"/>
    <mergeCell ref="C121:N121"/>
    <mergeCell ref="O121:R121"/>
    <mergeCell ref="B114:BC114"/>
    <mergeCell ref="BD114:BI114"/>
    <mergeCell ref="C117:N117"/>
    <mergeCell ref="O117:BH117"/>
    <mergeCell ref="C118:N118"/>
    <mergeCell ref="O118:Q118"/>
    <mergeCell ref="C122:N122"/>
    <mergeCell ref="O122:Q122"/>
    <mergeCell ref="C123:N123"/>
    <mergeCell ref="O123:BH123"/>
    <mergeCell ref="B125:T127"/>
    <mergeCell ref="U125:Z127"/>
    <mergeCell ref="AA125:AE127"/>
    <mergeCell ref="AF125:AG127"/>
    <mergeCell ref="AH125:AI127"/>
    <mergeCell ref="AJ125:AK127"/>
    <mergeCell ref="AX125:AY127"/>
    <mergeCell ref="AZ125:BA127"/>
    <mergeCell ref="BB125:BC127"/>
    <mergeCell ref="BD125:BI127"/>
    <mergeCell ref="AT125:AU127"/>
    <mergeCell ref="AV125:AW127"/>
    <mergeCell ref="B128:T128"/>
    <mergeCell ref="U128:Z128"/>
    <mergeCell ref="AA128:AE128"/>
    <mergeCell ref="AF128:AG128"/>
    <mergeCell ref="AH128:AI128"/>
    <mergeCell ref="AL125:AM127"/>
    <mergeCell ref="AN125:AO127"/>
    <mergeCell ref="AP125:AQ127"/>
    <mergeCell ref="AR125:AS127"/>
    <mergeCell ref="AV128:AW128"/>
    <mergeCell ref="AX128:AY128"/>
    <mergeCell ref="AZ128:BA128"/>
    <mergeCell ref="BB128:BC128"/>
    <mergeCell ref="BD128:BI128"/>
    <mergeCell ref="AJ128:AK128"/>
    <mergeCell ref="AL128:AM128"/>
    <mergeCell ref="AN128:AO128"/>
    <mergeCell ref="AP128:AQ128"/>
    <mergeCell ref="AR128:AS128"/>
    <mergeCell ref="AT128:AU128"/>
    <mergeCell ref="BD129:BI129"/>
    <mergeCell ref="B130:T130"/>
    <mergeCell ref="U130:Z130"/>
    <mergeCell ref="AA130:AE130"/>
    <mergeCell ref="AF130:AG130"/>
    <mergeCell ref="AH130:AI130"/>
    <mergeCell ref="B129:T129"/>
    <mergeCell ref="U129:Z129"/>
    <mergeCell ref="AA129:AE129"/>
    <mergeCell ref="AV130:AW130"/>
    <mergeCell ref="AX130:AY130"/>
    <mergeCell ref="AZ130:BA130"/>
    <mergeCell ref="BB130:BC130"/>
    <mergeCell ref="BD130:BI130"/>
    <mergeCell ref="AJ130:AK130"/>
    <mergeCell ref="AL130:AM130"/>
    <mergeCell ref="AN130:AO130"/>
    <mergeCell ref="AP130:AQ130"/>
    <mergeCell ref="AR130:AS130"/>
    <mergeCell ref="AT130:AU130"/>
    <mergeCell ref="AF129:BC129"/>
    <mergeCell ref="C136:N136"/>
    <mergeCell ref="O136:Q136"/>
    <mergeCell ref="C137:N137"/>
    <mergeCell ref="O137:BH137"/>
    <mergeCell ref="C138:N138"/>
    <mergeCell ref="O138:R138"/>
    <mergeCell ref="B131:BC131"/>
    <mergeCell ref="BD131:BI131"/>
    <mergeCell ref="C134:N134"/>
    <mergeCell ref="O134:BH134"/>
    <mergeCell ref="C135:N135"/>
    <mergeCell ref="O135:Q135"/>
    <mergeCell ref="C139:N139"/>
    <mergeCell ref="O139:Q139"/>
    <mergeCell ref="C140:N140"/>
    <mergeCell ref="O140:BH140"/>
    <mergeCell ref="B142:T144"/>
    <mergeCell ref="U142:Z144"/>
    <mergeCell ref="AA142:AE144"/>
    <mergeCell ref="AF142:AG144"/>
    <mergeCell ref="AH142:AI144"/>
    <mergeCell ref="AJ142:AK144"/>
    <mergeCell ref="AX142:AY144"/>
    <mergeCell ref="AZ142:BA144"/>
    <mergeCell ref="BB142:BC144"/>
    <mergeCell ref="BD142:BI144"/>
    <mergeCell ref="AT142:AU144"/>
    <mergeCell ref="AV142:AW144"/>
    <mergeCell ref="B145:T145"/>
    <mergeCell ref="U145:Z145"/>
    <mergeCell ref="AA145:AE145"/>
    <mergeCell ref="AF145:AG145"/>
    <mergeCell ref="AH145:AI145"/>
    <mergeCell ref="AL142:AM144"/>
    <mergeCell ref="AN142:AO144"/>
    <mergeCell ref="AP142:AQ144"/>
    <mergeCell ref="AR142:AS144"/>
    <mergeCell ref="AV145:AW145"/>
    <mergeCell ref="AX145:AY145"/>
    <mergeCell ref="AZ145:BA145"/>
    <mergeCell ref="BB145:BC145"/>
    <mergeCell ref="BD145:BI145"/>
    <mergeCell ref="AJ145:AK145"/>
    <mergeCell ref="AL145:AM145"/>
    <mergeCell ref="AN145:AO145"/>
    <mergeCell ref="AP145:AQ145"/>
    <mergeCell ref="AR145:AS145"/>
    <mergeCell ref="AT145:AU145"/>
    <mergeCell ref="BD146:BI146"/>
    <mergeCell ref="B147:T147"/>
    <mergeCell ref="U147:Z147"/>
    <mergeCell ref="AA147:AE147"/>
    <mergeCell ref="AF147:AG147"/>
    <mergeCell ref="AH147:AI147"/>
    <mergeCell ref="AL146:AM146"/>
    <mergeCell ref="AN146:AO146"/>
    <mergeCell ref="AP146:AQ146"/>
    <mergeCell ref="AR146:AS146"/>
    <mergeCell ref="AT146:AU146"/>
    <mergeCell ref="AV146:AW146"/>
    <mergeCell ref="B146:T146"/>
    <mergeCell ref="U146:Z146"/>
    <mergeCell ref="AA146:AE146"/>
    <mergeCell ref="AF146:AG146"/>
    <mergeCell ref="AH146:AI146"/>
    <mergeCell ref="AJ146:AK146"/>
    <mergeCell ref="AV147:AW147"/>
    <mergeCell ref="AX147:AY147"/>
    <mergeCell ref="AZ147:BA147"/>
    <mergeCell ref="BB147:BC147"/>
    <mergeCell ref="BD147:BI147"/>
    <mergeCell ref="AJ147:AK147"/>
    <mergeCell ref="AL147:AM147"/>
    <mergeCell ref="AN147:AO147"/>
    <mergeCell ref="AP147:AQ147"/>
    <mergeCell ref="AR147:AS147"/>
    <mergeCell ref="AT147:AU147"/>
    <mergeCell ref="AX146:AY146"/>
    <mergeCell ref="AZ146:BA146"/>
    <mergeCell ref="BB146:BC146"/>
    <mergeCell ref="BB148:BC148"/>
    <mergeCell ref="BD148:BI148"/>
    <mergeCell ref="AL148:AM148"/>
    <mergeCell ref="AN148:AO148"/>
    <mergeCell ref="AP148:AQ148"/>
    <mergeCell ref="AR148:AS148"/>
    <mergeCell ref="AT148:AU148"/>
    <mergeCell ref="AV148:AW148"/>
    <mergeCell ref="B148:T148"/>
    <mergeCell ref="U148:Z148"/>
    <mergeCell ref="AA148:AE148"/>
    <mergeCell ref="AF148:AG148"/>
    <mergeCell ref="AH148:AI148"/>
    <mergeCell ref="AJ148:AK148"/>
    <mergeCell ref="C154:N154"/>
    <mergeCell ref="O154:Q154"/>
    <mergeCell ref="C155:N155"/>
    <mergeCell ref="O155:BH155"/>
    <mergeCell ref="AX148:AY148"/>
    <mergeCell ref="AZ148:BA148"/>
    <mergeCell ref="C156:N156"/>
    <mergeCell ref="O156:R156"/>
    <mergeCell ref="B149:BC149"/>
    <mergeCell ref="BD149:BI149"/>
    <mergeCell ref="C152:N152"/>
    <mergeCell ref="O152:BH152"/>
    <mergeCell ref="C153:N153"/>
    <mergeCell ref="O153:Q153"/>
    <mergeCell ref="C157:N157"/>
    <mergeCell ref="O157:Q157"/>
    <mergeCell ref="C158:N158"/>
    <mergeCell ref="O158:BH158"/>
    <mergeCell ref="B160:T162"/>
    <mergeCell ref="U160:Z162"/>
    <mergeCell ref="AA160:AE162"/>
    <mergeCell ref="AF160:AG162"/>
    <mergeCell ref="AH160:AI162"/>
    <mergeCell ref="AJ160:AK162"/>
    <mergeCell ref="AX160:AY162"/>
    <mergeCell ref="AZ160:BA162"/>
    <mergeCell ref="BB160:BC162"/>
    <mergeCell ref="BD160:BI162"/>
    <mergeCell ref="AT160:AU162"/>
    <mergeCell ref="AV160:AW162"/>
    <mergeCell ref="B163:T163"/>
    <mergeCell ref="U163:Z163"/>
    <mergeCell ref="AA163:AE163"/>
    <mergeCell ref="AF163:AG163"/>
    <mergeCell ref="AH163:AI163"/>
    <mergeCell ref="AL160:AM162"/>
    <mergeCell ref="AN160:AO162"/>
    <mergeCell ref="AP160:AQ162"/>
    <mergeCell ref="AR160:AS162"/>
    <mergeCell ref="AV163:AW163"/>
    <mergeCell ref="AX163:AY163"/>
    <mergeCell ref="AZ163:BA163"/>
    <mergeCell ref="BB163:BC163"/>
    <mergeCell ref="BD163:BI163"/>
    <mergeCell ref="AJ163:AK163"/>
    <mergeCell ref="AL163:AM163"/>
    <mergeCell ref="AN163:AO163"/>
    <mergeCell ref="AP163:AQ163"/>
    <mergeCell ref="AR163:AS163"/>
    <mergeCell ref="AT163:AU163"/>
    <mergeCell ref="AX164:AY164"/>
    <mergeCell ref="AZ164:BA164"/>
    <mergeCell ref="BB164:BC164"/>
    <mergeCell ref="BD164:BI164"/>
    <mergeCell ref="B165:T165"/>
    <mergeCell ref="U165:Z165"/>
    <mergeCell ref="AA165:AE165"/>
    <mergeCell ref="AL164:AM164"/>
    <mergeCell ref="AN164:AO164"/>
    <mergeCell ref="AP164:AQ164"/>
    <mergeCell ref="AR164:AS164"/>
    <mergeCell ref="AT164:AU164"/>
    <mergeCell ref="AV164:AW164"/>
    <mergeCell ref="B164:T164"/>
    <mergeCell ref="U164:Z164"/>
    <mergeCell ref="AA164:AE164"/>
    <mergeCell ref="AF164:AG164"/>
    <mergeCell ref="AH164:AI164"/>
    <mergeCell ref="AJ164:AK164"/>
    <mergeCell ref="BD165:BI165"/>
    <mergeCell ref="AF165:BC165"/>
    <mergeCell ref="U168:Z168"/>
    <mergeCell ref="AA168:AE168"/>
    <mergeCell ref="AL166:AM166"/>
    <mergeCell ref="AN166:AO166"/>
    <mergeCell ref="AP166:AQ166"/>
    <mergeCell ref="AR166:AS166"/>
    <mergeCell ref="AT166:AU166"/>
    <mergeCell ref="AV166:AW166"/>
    <mergeCell ref="B166:T166"/>
    <mergeCell ref="U166:Z166"/>
    <mergeCell ref="AA166:AE166"/>
    <mergeCell ref="AF166:AG166"/>
    <mergeCell ref="AH166:AI166"/>
    <mergeCell ref="AJ166:AK166"/>
    <mergeCell ref="BD169:BI169"/>
    <mergeCell ref="B167:T167"/>
    <mergeCell ref="U167:Z167"/>
    <mergeCell ref="AA167:AE167"/>
    <mergeCell ref="AX166:AY166"/>
    <mergeCell ref="AZ166:BA166"/>
    <mergeCell ref="BB166:BC166"/>
    <mergeCell ref="BD166:BI166"/>
    <mergeCell ref="B168:T168"/>
    <mergeCell ref="AF167:BC167"/>
    <mergeCell ref="AF168:BC168"/>
    <mergeCell ref="AF169:BC169"/>
    <mergeCell ref="B174:BC174"/>
    <mergeCell ref="BD174:BI174"/>
    <mergeCell ref="B176:BC176"/>
    <mergeCell ref="BD176:BI176"/>
    <mergeCell ref="AV173:AW173"/>
    <mergeCell ref="AX173:AY173"/>
    <mergeCell ref="AZ173:BA173"/>
    <mergeCell ref="BB173:BC173"/>
    <mergeCell ref="BD173:BI173"/>
    <mergeCell ref="AX172:AY172"/>
    <mergeCell ref="AZ172:BA172"/>
    <mergeCell ref="BB172:BC172"/>
    <mergeCell ref="BD172:BI172"/>
    <mergeCell ref="B173:T173"/>
    <mergeCell ref="U173:Z173"/>
    <mergeCell ref="AA173:AE173"/>
    <mergeCell ref="AF173:AG173"/>
    <mergeCell ref="AH173:AI173"/>
    <mergeCell ref="AL172:AM172"/>
    <mergeCell ref="AN172:AO172"/>
    <mergeCell ref="AP172:AQ172"/>
    <mergeCell ref="AR172:AS172"/>
    <mergeCell ref="AT172:AU172"/>
    <mergeCell ref="AV172:AW172"/>
    <mergeCell ref="B172:T172"/>
    <mergeCell ref="U172:Z172"/>
    <mergeCell ref="AA172:AE172"/>
    <mergeCell ref="AF172:AG172"/>
    <mergeCell ref="AH172:AI172"/>
    <mergeCell ref="AJ172:AK172"/>
    <mergeCell ref="AJ173:AK173"/>
    <mergeCell ref="AL173:AM173"/>
    <mergeCell ref="AV42:AW42"/>
    <mergeCell ref="AX42:AY42"/>
    <mergeCell ref="AZ42:BA42"/>
    <mergeCell ref="BB42:BC42"/>
    <mergeCell ref="AJ43:AK43"/>
    <mergeCell ref="AL43:AM43"/>
    <mergeCell ref="AN43:AO43"/>
    <mergeCell ref="AP43:AQ43"/>
    <mergeCell ref="AR43:AS43"/>
    <mergeCell ref="AT43:AU43"/>
    <mergeCell ref="AV43:AW43"/>
    <mergeCell ref="B50:T50"/>
    <mergeCell ref="U50:Z50"/>
    <mergeCell ref="AP41:AQ41"/>
    <mergeCell ref="AR41:AS41"/>
    <mergeCell ref="AT41:AU41"/>
    <mergeCell ref="AV41:AW41"/>
    <mergeCell ref="AT47:AU47"/>
    <mergeCell ref="AV47:AW47"/>
    <mergeCell ref="AR49:AS49"/>
    <mergeCell ref="AT49:AU49"/>
    <mergeCell ref="AV49:AW49"/>
    <mergeCell ref="B49:T49"/>
    <mergeCell ref="B46:T46"/>
    <mergeCell ref="U46:Z46"/>
    <mergeCell ref="AV45:AW45"/>
    <mergeCell ref="AJ47:AK47"/>
    <mergeCell ref="B45:T45"/>
    <mergeCell ref="U45:Z45"/>
    <mergeCell ref="AA45:AE45"/>
    <mergeCell ref="AX45:AY45"/>
    <mergeCell ref="AZ45:BA45"/>
    <mergeCell ref="AJ45:AK45"/>
    <mergeCell ref="B41:T41"/>
    <mergeCell ref="U41:Z41"/>
    <mergeCell ref="AA41:AE41"/>
    <mergeCell ref="AF41:AG41"/>
    <mergeCell ref="AH41:AI41"/>
    <mergeCell ref="AL45:AM45"/>
    <mergeCell ref="AN45:AO45"/>
    <mergeCell ref="AP45:AQ45"/>
    <mergeCell ref="AR45:AS45"/>
    <mergeCell ref="AT45:AU45"/>
    <mergeCell ref="B52:T52"/>
    <mergeCell ref="U52:Z52"/>
    <mergeCell ref="AA52:AE52"/>
    <mergeCell ref="AF52:AG52"/>
    <mergeCell ref="AH52:AI52"/>
    <mergeCell ref="AJ52:AK52"/>
    <mergeCell ref="AL52:AM52"/>
    <mergeCell ref="AN52:AO52"/>
    <mergeCell ref="AP52:AQ52"/>
    <mergeCell ref="AR52:AS52"/>
    <mergeCell ref="AT52:AU52"/>
    <mergeCell ref="AR42:AS42"/>
    <mergeCell ref="AT42:AU42"/>
    <mergeCell ref="AR50:AS50"/>
    <mergeCell ref="AT50:AU50"/>
    <mergeCell ref="AZ52:BA52"/>
    <mergeCell ref="BB52:BC52"/>
    <mergeCell ref="BD52:BI52"/>
    <mergeCell ref="B51:T51"/>
    <mergeCell ref="U51:Z51"/>
    <mergeCell ref="AA51:AE51"/>
    <mergeCell ref="AF51:AG51"/>
    <mergeCell ref="AH51:AI51"/>
    <mergeCell ref="AJ51:AK51"/>
    <mergeCell ref="AL51:AM51"/>
    <mergeCell ref="AN51:AO51"/>
    <mergeCell ref="AP51:AQ51"/>
    <mergeCell ref="AR51:AS51"/>
    <mergeCell ref="AT51:AU51"/>
    <mergeCell ref="AV51:AW51"/>
    <mergeCell ref="AX51:AY51"/>
    <mergeCell ref="B53:T53"/>
    <mergeCell ref="U53:Z53"/>
    <mergeCell ref="AA53:AE53"/>
    <mergeCell ref="AF53:AG53"/>
    <mergeCell ref="AH53:AI53"/>
    <mergeCell ref="AJ53:AK53"/>
    <mergeCell ref="AL53:AM53"/>
    <mergeCell ref="AN53:AO53"/>
    <mergeCell ref="AP53:AQ53"/>
    <mergeCell ref="AR53:AS53"/>
    <mergeCell ref="AT53:AU53"/>
    <mergeCell ref="AV53:AW53"/>
    <mergeCell ref="AX53:AY53"/>
    <mergeCell ref="AZ53:BA53"/>
    <mergeCell ref="BB53:BC53"/>
    <mergeCell ref="BD53:BI53"/>
    <mergeCell ref="B54:T54"/>
    <mergeCell ref="U54:Z54"/>
    <mergeCell ref="AA54:AE54"/>
    <mergeCell ref="AF54:AG54"/>
    <mergeCell ref="AH54:AI54"/>
    <mergeCell ref="AJ54:AK54"/>
    <mergeCell ref="AL54:AM54"/>
    <mergeCell ref="AN54:AO54"/>
    <mergeCell ref="AP54:AQ54"/>
    <mergeCell ref="AR54:AS54"/>
    <mergeCell ref="AT54:AU54"/>
    <mergeCell ref="AV54:AW54"/>
    <mergeCell ref="AX54:AY54"/>
    <mergeCell ref="AZ54:BA54"/>
    <mergeCell ref="BB54:BC54"/>
    <mergeCell ref="BD54:BI54"/>
    <mergeCell ref="B55:T55"/>
    <mergeCell ref="U55:Z55"/>
    <mergeCell ref="AA55:AE55"/>
    <mergeCell ref="BD55:BI55"/>
    <mergeCell ref="AR57:AS57"/>
    <mergeCell ref="AT57:AU57"/>
    <mergeCell ref="AV57:AW57"/>
    <mergeCell ref="AX57:AY57"/>
    <mergeCell ref="AZ57:BA57"/>
    <mergeCell ref="BB57:BC57"/>
    <mergeCell ref="BD57:BI57"/>
    <mergeCell ref="B56:T56"/>
    <mergeCell ref="U56:Z56"/>
    <mergeCell ref="AA56:AE56"/>
    <mergeCell ref="AF56:AG56"/>
    <mergeCell ref="AH56:AI56"/>
    <mergeCell ref="AJ56:AK56"/>
    <mergeCell ref="AL56:AM56"/>
    <mergeCell ref="AN56:AO56"/>
    <mergeCell ref="AP56:AQ56"/>
    <mergeCell ref="AF55:BC55"/>
    <mergeCell ref="AZ56:BA56"/>
    <mergeCell ref="BB56:BC56"/>
    <mergeCell ref="BD56:BI56"/>
  </mergeCells>
  <printOptions horizontalCentered="1"/>
  <pageMargins left="0" right="0" top="0" bottom="0" header="0.31496062992125984" footer="0.31496062992125984"/>
  <pageSetup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A1:CG161"/>
  <sheetViews>
    <sheetView zoomScale="90" zoomScaleNormal="90" workbookViewId="0"/>
  </sheetViews>
  <sheetFormatPr baseColWidth="10" defaultColWidth="3.42578125" defaultRowHeight="18" customHeight="1" x14ac:dyDescent="0.2"/>
  <cols>
    <col min="1" max="1" width="3.42578125" style="3" customWidth="1"/>
    <col min="2" max="20" width="3.42578125" style="4" customWidth="1"/>
    <col min="21" max="26" width="3.42578125" style="4"/>
    <col min="27" max="60" width="3.42578125" style="4" customWidth="1"/>
    <col min="61" max="61" width="3.28515625" style="4" customWidth="1"/>
    <col min="62" max="62" width="3.42578125" style="4" customWidth="1"/>
    <col min="63" max="16384" width="3.42578125" style="4"/>
  </cols>
  <sheetData>
    <row r="1" spans="1:61" ht="18.75" customHeight="1" thickBot="1" x14ac:dyDescent="0.25">
      <c r="A1" s="42"/>
    </row>
    <row r="2" spans="1:61" ht="12.75" x14ac:dyDescent="0.2">
      <c r="B2" s="107"/>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9"/>
    </row>
    <row r="3" spans="1:61" ht="18" customHeight="1" x14ac:dyDescent="0.2">
      <c r="B3" s="110" t="s">
        <v>0</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2"/>
    </row>
    <row r="4" spans="1:61" ht="18" customHeight="1" x14ac:dyDescent="0.2">
      <c r="B4" s="113" t="s">
        <v>14</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5"/>
    </row>
    <row r="5" spans="1:61" ht="18" customHeight="1" x14ac:dyDescent="0.2">
      <c r="B5" s="116" t="s">
        <v>15</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8"/>
    </row>
    <row r="6" spans="1:61" ht="18" customHeight="1" x14ac:dyDescent="0.2">
      <c r="B6" s="116" t="s">
        <v>16</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8"/>
    </row>
    <row r="7" spans="1:61" ht="18" customHeight="1" x14ac:dyDescent="0.2">
      <c r="B7" s="116" t="s">
        <v>17</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8"/>
    </row>
    <row r="8" spans="1:61" ht="18" customHeight="1" x14ac:dyDescent="0.2">
      <c r="B8" s="116" t="s">
        <v>18</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8"/>
    </row>
    <row r="9" spans="1:61" ht="18" customHeight="1" x14ac:dyDescent="0.2">
      <c r="B9" s="141" t="s">
        <v>19</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3"/>
    </row>
    <row r="10" spans="1:61" ht="8.25" customHeight="1" thickBot="1" x14ac:dyDescent="0.25">
      <c r="B10" s="144"/>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6"/>
    </row>
    <row r="11" spans="1:61" ht="8.25" customHeight="1" x14ac:dyDescent="0.2">
      <c r="B11" s="107"/>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9"/>
    </row>
    <row r="12" spans="1:61" ht="18" customHeight="1" x14ac:dyDescent="0.2">
      <c r="B12" s="113" t="s">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5"/>
    </row>
    <row r="13" spans="1:61" ht="18" customHeight="1" x14ac:dyDescent="0.2">
      <c r="B13" s="147" t="s">
        <v>20</v>
      </c>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9"/>
    </row>
    <row r="14" spans="1:61" ht="18" customHeight="1" x14ac:dyDescent="0.2">
      <c r="B14" s="147" t="s">
        <v>35</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9"/>
    </row>
    <row r="15" spans="1:61" ht="8.25" customHeight="1" thickBot="1" x14ac:dyDescent="0.25">
      <c r="B15" s="134"/>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6"/>
    </row>
    <row r="16" spans="1:61" ht="8.25" customHeight="1" x14ac:dyDescent="0.2">
      <c r="B16" s="137"/>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9"/>
    </row>
    <row r="17" spans="2:85" ht="18" customHeight="1" x14ac:dyDescent="0.2">
      <c r="B17" s="5"/>
      <c r="C17" s="151" t="s">
        <v>36</v>
      </c>
      <c r="D17" s="151"/>
      <c r="E17" s="151"/>
      <c r="F17" s="151"/>
      <c r="G17" s="151"/>
      <c r="H17" s="151"/>
      <c r="I17" s="151"/>
      <c r="J17" s="151"/>
      <c r="K17" s="151"/>
      <c r="L17" s="151"/>
      <c r="M17" s="151"/>
      <c r="N17" s="151"/>
      <c r="O17" s="151"/>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14" t="s">
        <v>3</v>
      </c>
      <c r="BF17" s="114"/>
      <c r="BG17" s="140">
        <f>'LE 5'!BG17:BH17</f>
        <v>2019</v>
      </c>
      <c r="BH17" s="140"/>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51" t="s">
        <v>4</v>
      </c>
      <c r="D19" s="151"/>
      <c r="E19" s="151"/>
      <c r="F19" s="151"/>
      <c r="G19" s="151"/>
      <c r="H19" s="151"/>
      <c r="I19" s="151"/>
      <c r="J19" s="151"/>
      <c r="K19" s="151"/>
      <c r="L19" s="151"/>
      <c r="M19" s="151"/>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50" t="str">
        <f>'LE 5'!BB19:BH19</f>
        <v>Acuerdo 14 de 2.018</v>
      </c>
      <c r="BC19" s="150"/>
      <c r="BD19" s="150"/>
      <c r="BE19" s="150"/>
      <c r="BF19" s="150"/>
      <c r="BG19" s="150"/>
      <c r="BH19" s="150"/>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55" t="s">
        <v>5</v>
      </c>
      <c r="D22" s="161"/>
      <c r="E22" s="161"/>
      <c r="F22" s="161"/>
      <c r="G22" s="161"/>
      <c r="H22" s="161"/>
      <c r="I22" s="161"/>
      <c r="J22" s="161"/>
      <c r="K22" s="161"/>
      <c r="L22" s="161"/>
      <c r="M22" s="161"/>
      <c r="N22" s="161"/>
      <c r="O22" s="158" t="s">
        <v>196</v>
      </c>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9"/>
    </row>
    <row r="23" spans="2:85" ht="18" customHeight="1" x14ac:dyDescent="0.2">
      <c r="B23" s="5"/>
      <c r="C23" s="155" t="s">
        <v>7</v>
      </c>
      <c r="D23" s="161"/>
      <c r="E23" s="161"/>
      <c r="F23" s="161"/>
      <c r="G23" s="161"/>
      <c r="H23" s="161"/>
      <c r="I23" s="161"/>
      <c r="J23" s="161"/>
      <c r="K23" s="161"/>
      <c r="L23" s="161"/>
      <c r="M23" s="161"/>
      <c r="N23" s="161"/>
      <c r="O23" s="158" t="s">
        <v>197</v>
      </c>
      <c r="P23" s="158"/>
      <c r="Q23" s="158"/>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55" t="s">
        <v>11</v>
      </c>
      <c r="D24" s="155"/>
      <c r="E24" s="155"/>
      <c r="F24" s="155"/>
      <c r="G24" s="155"/>
      <c r="H24" s="155"/>
      <c r="I24" s="155"/>
      <c r="J24" s="155"/>
      <c r="K24" s="155"/>
      <c r="L24" s="155"/>
      <c r="M24" s="155"/>
      <c r="N24" s="155"/>
      <c r="O24" s="160">
        <v>0.17499999999999999</v>
      </c>
      <c r="P24" s="158"/>
      <c r="Q24" s="158"/>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12.75" x14ac:dyDescent="0.2">
      <c r="B25" s="5"/>
      <c r="C25" s="155" t="s">
        <v>6</v>
      </c>
      <c r="D25" s="155"/>
      <c r="E25" s="155"/>
      <c r="F25" s="155"/>
      <c r="G25" s="155"/>
      <c r="H25" s="155"/>
      <c r="I25" s="155"/>
      <c r="J25" s="155"/>
      <c r="K25" s="155"/>
      <c r="L25" s="155"/>
      <c r="M25" s="155"/>
      <c r="N25" s="155"/>
      <c r="O25" s="270" t="s">
        <v>198</v>
      </c>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9"/>
    </row>
    <row r="26" spans="2:85" ht="18" customHeight="1" x14ac:dyDescent="0.2">
      <c r="B26" s="5"/>
      <c r="C26" s="155" t="s">
        <v>7</v>
      </c>
      <c r="D26" s="155"/>
      <c r="E26" s="155"/>
      <c r="F26" s="155"/>
      <c r="G26" s="155"/>
      <c r="H26" s="155"/>
      <c r="I26" s="155"/>
      <c r="J26" s="155"/>
      <c r="K26" s="155"/>
      <c r="L26" s="155"/>
      <c r="M26" s="155"/>
      <c r="N26" s="155"/>
      <c r="O26" s="158" t="s">
        <v>199</v>
      </c>
      <c r="P26" s="158"/>
      <c r="Q26" s="158"/>
      <c r="R26" s="158"/>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55" t="s">
        <v>10</v>
      </c>
      <c r="D27" s="155"/>
      <c r="E27" s="155"/>
      <c r="F27" s="155"/>
      <c r="G27" s="155"/>
      <c r="H27" s="155"/>
      <c r="I27" s="155"/>
      <c r="J27" s="155"/>
      <c r="K27" s="155"/>
      <c r="L27" s="155"/>
      <c r="M27" s="155"/>
      <c r="N27" s="155"/>
      <c r="O27" s="160">
        <v>0.2</v>
      </c>
      <c r="P27" s="158"/>
      <c r="Q27" s="158"/>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55" t="s">
        <v>8</v>
      </c>
      <c r="D28" s="155"/>
      <c r="E28" s="155"/>
      <c r="F28" s="155"/>
      <c r="G28" s="155"/>
      <c r="H28" s="155"/>
      <c r="I28" s="155"/>
      <c r="J28" s="155"/>
      <c r="K28" s="155"/>
      <c r="L28" s="155"/>
      <c r="M28" s="155"/>
      <c r="N28" s="155"/>
      <c r="O28" s="158" t="s">
        <v>41</v>
      </c>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2" t="s">
        <v>12</v>
      </c>
      <c r="C30" s="162"/>
      <c r="D30" s="162"/>
      <c r="E30" s="162"/>
      <c r="F30" s="162"/>
      <c r="G30" s="162"/>
      <c r="H30" s="162"/>
      <c r="I30" s="162"/>
      <c r="J30" s="162"/>
      <c r="K30" s="162"/>
      <c r="L30" s="162"/>
      <c r="M30" s="162"/>
      <c r="N30" s="162"/>
      <c r="O30" s="162"/>
      <c r="P30" s="162"/>
      <c r="Q30" s="162"/>
      <c r="R30" s="162"/>
      <c r="S30" s="162"/>
      <c r="T30" s="123"/>
      <c r="U30" s="122" t="s">
        <v>13</v>
      </c>
      <c r="V30" s="162"/>
      <c r="W30" s="162"/>
      <c r="X30" s="162"/>
      <c r="Y30" s="162"/>
      <c r="Z30" s="123"/>
      <c r="AA30" s="128" t="s">
        <v>2</v>
      </c>
      <c r="AB30" s="129"/>
      <c r="AC30" s="129"/>
      <c r="AD30" s="129"/>
      <c r="AE30" s="130"/>
      <c r="AF30" s="122" t="s">
        <v>32</v>
      </c>
      <c r="AG30" s="123"/>
      <c r="AH30" s="122" t="s">
        <v>21</v>
      </c>
      <c r="AI30" s="123"/>
      <c r="AJ30" s="122" t="s">
        <v>22</v>
      </c>
      <c r="AK30" s="123"/>
      <c r="AL30" s="122" t="s">
        <v>23</v>
      </c>
      <c r="AM30" s="123"/>
      <c r="AN30" s="122" t="s">
        <v>24</v>
      </c>
      <c r="AO30" s="123"/>
      <c r="AP30" s="122" t="s">
        <v>25</v>
      </c>
      <c r="AQ30" s="123"/>
      <c r="AR30" s="122" t="s">
        <v>26</v>
      </c>
      <c r="AS30" s="123"/>
      <c r="AT30" s="122" t="s">
        <v>27</v>
      </c>
      <c r="AU30" s="123"/>
      <c r="AV30" s="122" t="s">
        <v>28</v>
      </c>
      <c r="AW30" s="123"/>
      <c r="AX30" s="122" t="s">
        <v>29</v>
      </c>
      <c r="AY30" s="123"/>
      <c r="AZ30" s="122" t="s">
        <v>30</v>
      </c>
      <c r="BA30" s="123"/>
      <c r="BB30" s="122" t="s">
        <v>31</v>
      </c>
      <c r="BC30" s="123"/>
      <c r="BD30" s="128" t="s">
        <v>9</v>
      </c>
      <c r="BE30" s="129"/>
      <c r="BF30" s="129"/>
      <c r="BG30" s="129"/>
      <c r="BH30" s="129"/>
      <c r="BI30" s="130"/>
    </row>
    <row r="31" spans="2:85" ht="18" customHeight="1" x14ac:dyDescent="0.2">
      <c r="B31" s="124"/>
      <c r="C31" s="163"/>
      <c r="D31" s="163"/>
      <c r="E31" s="163"/>
      <c r="F31" s="163"/>
      <c r="G31" s="163"/>
      <c r="H31" s="163"/>
      <c r="I31" s="163"/>
      <c r="J31" s="163"/>
      <c r="K31" s="163"/>
      <c r="L31" s="163"/>
      <c r="M31" s="163"/>
      <c r="N31" s="163"/>
      <c r="O31" s="163"/>
      <c r="P31" s="163"/>
      <c r="Q31" s="163"/>
      <c r="R31" s="163"/>
      <c r="S31" s="163"/>
      <c r="T31" s="125"/>
      <c r="U31" s="124"/>
      <c r="V31" s="163"/>
      <c r="W31" s="163"/>
      <c r="X31" s="163"/>
      <c r="Y31" s="163"/>
      <c r="Z31" s="125"/>
      <c r="AA31" s="131"/>
      <c r="AB31" s="132"/>
      <c r="AC31" s="132"/>
      <c r="AD31" s="132"/>
      <c r="AE31" s="133"/>
      <c r="AF31" s="124"/>
      <c r="AG31" s="125"/>
      <c r="AH31" s="124"/>
      <c r="AI31" s="125"/>
      <c r="AJ31" s="124"/>
      <c r="AK31" s="125"/>
      <c r="AL31" s="124"/>
      <c r="AM31" s="125"/>
      <c r="AN31" s="124"/>
      <c r="AO31" s="125"/>
      <c r="AP31" s="124"/>
      <c r="AQ31" s="125"/>
      <c r="AR31" s="124"/>
      <c r="AS31" s="125"/>
      <c r="AT31" s="124"/>
      <c r="AU31" s="125"/>
      <c r="AV31" s="124"/>
      <c r="AW31" s="125"/>
      <c r="AX31" s="124"/>
      <c r="AY31" s="125"/>
      <c r="AZ31" s="124"/>
      <c r="BA31" s="125"/>
      <c r="BB31" s="124"/>
      <c r="BC31" s="125"/>
      <c r="BD31" s="131"/>
      <c r="BE31" s="132"/>
      <c r="BF31" s="132"/>
      <c r="BG31" s="132"/>
      <c r="BH31" s="132"/>
      <c r="BI31" s="133"/>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26"/>
      <c r="C32" s="164"/>
      <c r="D32" s="164"/>
      <c r="E32" s="164"/>
      <c r="F32" s="164"/>
      <c r="G32" s="164"/>
      <c r="H32" s="164"/>
      <c r="I32" s="164"/>
      <c r="J32" s="164"/>
      <c r="K32" s="164"/>
      <c r="L32" s="164"/>
      <c r="M32" s="164"/>
      <c r="N32" s="164"/>
      <c r="O32" s="164"/>
      <c r="P32" s="164"/>
      <c r="Q32" s="164"/>
      <c r="R32" s="164"/>
      <c r="S32" s="164"/>
      <c r="T32" s="127"/>
      <c r="U32" s="126"/>
      <c r="V32" s="164"/>
      <c r="W32" s="164"/>
      <c r="X32" s="164"/>
      <c r="Y32" s="164"/>
      <c r="Z32" s="127"/>
      <c r="AA32" s="152"/>
      <c r="AB32" s="153"/>
      <c r="AC32" s="153"/>
      <c r="AD32" s="153"/>
      <c r="AE32" s="154"/>
      <c r="AF32" s="126"/>
      <c r="AG32" s="127"/>
      <c r="AH32" s="126"/>
      <c r="AI32" s="127"/>
      <c r="AJ32" s="126"/>
      <c r="AK32" s="127"/>
      <c r="AL32" s="126"/>
      <c r="AM32" s="127"/>
      <c r="AN32" s="126"/>
      <c r="AO32" s="127"/>
      <c r="AP32" s="126"/>
      <c r="AQ32" s="127"/>
      <c r="AR32" s="126"/>
      <c r="AS32" s="127"/>
      <c r="AT32" s="126"/>
      <c r="AU32" s="127"/>
      <c r="AV32" s="126"/>
      <c r="AW32" s="127"/>
      <c r="AX32" s="126"/>
      <c r="AY32" s="127"/>
      <c r="AZ32" s="126"/>
      <c r="BA32" s="127"/>
      <c r="BB32" s="126"/>
      <c r="BC32" s="127"/>
      <c r="BD32" s="152"/>
      <c r="BE32" s="153"/>
      <c r="BF32" s="153"/>
      <c r="BG32" s="153"/>
      <c r="BH32" s="153"/>
      <c r="BI32" s="154"/>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ht="18" customHeight="1" x14ac:dyDescent="0.2">
      <c r="A33" s="26"/>
      <c r="B33" s="378" t="s">
        <v>823</v>
      </c>
      <c r="C33" s="379"/>
      <c r="D33" s="379"/>
      <c r="E33" s="379"/>
      <c r="F33" s="379"/>
      <c r="G33" s="379"/>
      <c r="H33" s="379"/>
      <c r="I33" s="379"/>
      <c r="J33" s="379"/>
      <c r="K33" s="379"/>
      <c r="L33" s="379"/>
      <c r="M33" s="379"/>
      <c r="N33" s="379"/>
      <c r="O33" s="379"/>
      <c r="P33" s="379"/>
      <c r="Q33" s="379"/>
      <c r="R33" s="379"/>
      <c r="S33" s="379"/>
      <c r="T33" s="380"/>
      <c r="U33" s="168" t="s">
        <v>200</v>
      </c>
      <c r="V33" s="169"/>
      <c r="W33" s="170"/>
      <c r="X33" s="170"/>
      <c r="Y33" s="170"/>
      <c r="Z33" s="171"/>
      <c r="AA33" s="172">
        <v>0.91403334334137887</v>
      </c>
      <c r="AB33" s="173"/>
      <c r="AC33" s="173"/>
      <c r="AD33" s="173"/>
      <c r="AE33" s="174"/>
      <c r="AF33" s="307"/>
      <c r="AG33" s="308"/>
      <c r="AH33" s="307"/>
      <c r="AI33" s="308"/>
      <c r="AJ33" s="309"/>
      <c r="AK33" s="310"/>
      <c r="AL33" s="309"/>
      <c r="AM33" s="310"/>
      <c r="AN33" s="309"/>
      <c r="AO33" s="310"/>
      <c r="AP33" s="309"/>
      <c r="AQ33" s="310"/>
      <c r="AR33" s="309"/>
      <c r="AS33" s="310"/>
      <c r="AT33" s="309"/>
      <c r="AU33" s="310"/>
      <c r="AV33" s="309"/>
      <c r="AW33" s="310"/>
      <c r="AX33" s="309"/>
      <c r="AY33" s="310"/>
      <c r="AZ33" s="309"/>
      <c r="BA33" s="310"/>
      <c r="BB33" s="309"/>
      <c r="BC33" s="310"/>
      <c r="BD33" s="119">
        <v>0</v>
      </c>
      <c r="BE33" s="120"/>
      <c r="BF33" s="120"/>
      <c r="BG33" s="120"/>
      <c r="BH33" s="120"/>
      <c r="BI33" s="121"/>
      <c r="BJ33" s="3"/>
      <c r="BK33" s="38"/>
      <c r="BL33" s="3"/>
      <c r="BM33" s="3"/>
      <c r="BN33" s="3"/>
      <c r="BO33" s="3"/>
      <c r="BP33" s="3"/>
      <c r="BQ33" s="3"/>
      <c r="BR33" s="3"/>
      <c r="BS33" s="3"/>
      <c r="BT33" s="3"/>
      <c r="BU33" s="3"/>
      <c r="BV33" s="3"/>
      <c r="BW33" s="3"/>
      <c r="BX33" s="3"/>
      <c r="BY33" s="3"/>
      <c r="BZ33" s="3"/>
      <c r="CA33" s="3"/>
      <c r="CB33" s="3"/>
      <c r="CC33" s="3"/>
      <c r="CD33" s="3"/>
      <c r="CE33" s="3"/>
      <c r="CF33" s="3"/>
      <c r="CG33" s="3"/>
    </row>
    <row r="34" spans="1:85" ht="18" customHeight="1" x14ac:dyDescent="0.2">
      <c r="A34" s="26"/>
      <c r="B34" s="332" t="s">
        <v>824</v>
      </c>
      <c r="C34" s="333"/>
      <c r="D34" s="333"/>
      <c r="E34" s="333"/>
      <c r="F34" s="333"/>
      <c r="G34" s="333"/>
      <c r="H34" s="333"/>
      <c r="I34" s="333"/>
      <c r="J34" s="333"/>
      <c r="K34" s="333"/>
      <c r="L34" s="333"/>
      <c r="M34" s="333"/>
      <c r="N34" s="333"/>
      <c r="O34" s="333"/>
      <c r="P34" s="333"/>
      <c r="Q34" s="333"/>
      <c r="R34" s="333"/>
      <c r="S34" s="333"/>
      <c r="T34" s="334"/>
      <c r="U34" s="60" t="s">
        <v>201</v>
      </c>
      <c r="V34" s="61"/>
      <c r="W34" s="61"/>
      <c r="X34" s="61"/>
      <c r="Y34" s="61"/>
      <c r="Z34" s="62"/>
      <c r="AA34" s="94">
        <v>1.9592860545609624E-2</v>
      </c>
      <c r="AB34" s="95"/>
      <c r="AC34" s="95"/>
      <c r="AD34" s="95"/>
      <c r="AE34" s="96"/>
      <c r="AF34" s="225"/>
      <c r="AG34" s="226"/>
      <c r="AH34" s="225"/>
      <c r="AI34" s="226"/>
      <c r="AJ34" s="435"/>
      <c r="AK34" s="436"/>
      <c r="AL34" s="216"/>
      <c r="AM34" s="217"/>
      <c r="AN34" s="216"/>
      <c r="AO34" s="217"/>
      <c r="AP34" s="216"/>
      <c r="AQ34" s="217"/>
      <c r="AR34" s="216"/>
      <c r="AS34" s="217"/>
      <c r="AT34" s="216"/>
      <c r="AU34" s="217"/>
      <c r="AV34" s="216"/>
      <c r="AW34" s="217"/>
      <c r="AX34" s="216"/>
      <c r="AY34" s="217"/>
      <c r="AZ34" s="216"/>
      <c r="BA34" s="217"/>
      <c r="BB34" s="216"/>
      <c r="BC34" s="217"/>
      <c r="BD34" s="104">
        <v>0</v>
      </c>
      <c r="BE34" s="105"/>
      <c r="BF34" s="105"/>
      <c r="BG34" s="105"/>
      <c r="BH34" s="105"/>
      <c r="BI34" s="106"/>
      <c r="BJ34" s="3"/>
      <c r="BK34" s="38"/>
      <c r="BL34" s="3"/>
      <c r="BM34" s="3"/>
      <c r="BN34" s="3"/>
      <c r="BO34" s="3"/>
      <c r="BP34" s="3"/>
      <c r="BQ34" s="3"/>
      <c r="BR34" s="3"/>
      <c r="BS34" s="3"/>
      <c r="BT34" s="3"/>
      <c r="BU34" s="3"/>
      <c r="BV34" s="3"/>
      <c r="BW34" s="3"/>
      <c r="BX34" s="3"/>
      <c r="BY34" s="3"/>
      <c r="BZ34" s="3"/>
      <c r="CA34" s="3"/>
      <c r="CB34" s="3"/>
      <c r="CC34" s="3"/>
      <c r="CD34" s="3"/>
      <c r="CE34" s="3"/>
      <c r="CF34" s="3"/>
      <c r="CG34" s="3"/>
    </row>
    <row r="35" spans="1:85" ht="42" customHeight="1" x14ac:dyDescent="0.2">
      <c r="A35" s="26"/>
      <c r="B35" s="234" t="s">
        <v>921</v>
      </c>
      <c r="C35" s="235"/>
      <c r="D35" s="235"/>
      <c r="E35" s="235"/>
      <c r="F35" s="235"/>
      <c r="G35" s="235"/>
      <c r="H35" s="235"/>
      <c r="I35" s="235"/>
      <c r="J35" s="235"/>
      <c r="K35" s="235"/>
      <c r="L35" s="235"/>
      <c r="M35" s="235"/>
      <c r="N35" s="235"/>
      <c r="O35" s="235"/>
      <c r="P35" s="235"/>
      <c r="Q35" s="235"/>
      <c r="R35" s="235"/>
      <c r="S35" s="235"/>
      <c r="T35" s="236"/>
      <c r="U35" s="83" t="s">
        <v>912</v>
      </c>
      <c r="V35" s="84"/>
      <c r="W35" s="84"/>
      <c r="X35" s="84"/>
      <c r="Y35" s="84"/>
      <c r="Z35" s="85"/>
      <c r="AA35" s="484">
        <v>1.2796975423103568E-2</v>
      </c>
      <c r="AB35" s="485"/>
      <c r="AC35" s="485"/>
      <c r="AD35" s="485"/>
      <c r="AE35" s="486"/>
      <c r="AF35" s="314">
        <v>1</v>
      </c>
      <c r="AG35" s="351"/>
      <c r="AH35" s="351"/>
      <c r="AI35" s="351"/>
      <c r="AJ35" s="351"/>
      <c r="AK35" s="315"/>
      <c r="AL35" s="346"/>
      <c r="AM35" s="347"/>
      <c r="AN35" s="346"/>
      <c r="AO35" s="347"/>
      <c r="AP35" s="346"/>
      <c r="AQ35" s="347"/>
      <c r="AR35" s="346"/>
      <c r="AS35" s="347"/>
      <c r="AT35" s="346"/>
      <c r="AU35" s="347"/>
      <c r="AV35" s="346"/>
      <c r="AW35" s="347"/>
      <c r="AX35" s="327">
        <v>1</v>
      </c>
      <c r="AY35" s="328"/>
      <c r="AZ35" s="328"/>
      <c r="BA35" s="328"/>
      <c r="BB35" s="328"/>
      <c r="BC35" s="329"/>
      <c r="BD35" s="181">
        <v>2368094.12</v>
      </c>
      <c r="BE35" s="182"/>
      <c r="BF35" s="182"/>
      <c r="BG35" s="182"/>
      <c r="BH35" s="182"/>
      <c r="BI35" s="183"/>
      <c r="BJ35" s="3"/>
      <c r="BK35" s="38"/>
      <c r="BL35" s="3"/>
      <c r="BM35" s="3"/>
      <c r="BN35" s="3"/>
      <c r="BO35" s="3"/>
      <c r="BP35" s="3"/>
      <c r="BQ35" s="3"/>
      <c r="BR35" s="3"/>
      <c r="BS35" s="3"/>
      <c r="BT35" s="3"/>
      <c r="BU35" s="3"/>
      <c r="BV35" s="3"/>
      <c r="BW35" s="3"/>
      <c r="BX35" s="3"/>
      <c r="BY35" s="3"/>
      <c r="BZ35" s="3"/>
      <c r="CA35" s="3"/>
      <c r="CB35" s="3"/>
      <c r="CC35" s="3"/>
      <c r="CD35" s="3"/>
      <c r="CE35" s="3"/>
      <c r="CF35" s="3"/>
      <c r="CG35" s="3"/>
    </row>
    <row r="36" spans="1:85" ht="42" customHeight="1" x14ac:dyDescent="0.2">
      <c r="A36" s="26"/>
      <c r="B36" s="222" t="s">
        <v>922</v>
      </c>
      <c r="C36" s="223"/>
      <c r="D36" s="223"/>
      <c r="E36" s="223"/>
      <c r="F36" s="223"/>
      <c r="G36" s="223"/>
      <c r="H36" s="223"/>
      <c r="I36" s="223"/>
      <c r="J36" s="223"/>
      <c r="K36" s="223"/>
      <c r="L36" s="223"/>
      <c r="M36" s="223"/>
      <c r="N36" s="223"/>
      <c r="O36" s="223"/>
      <c r="P36" s="223"/>
      <c r="Q36" s="223"/>
      <c r="R36" s="223"/>
      <c r="S36" s="223"/>
      <c r="T36" s="224"/>
      <c r="U36" s="60" t="s">
        <v>913</v>
      </c>
      <c r="V36" s="61"/>
      <c r="W36" s="61"/>
      <c r="X36" s="61"/>
      <c r="Y36" s="61"/>
      <c r="Z36" s="62"/>
      <c r="AA36" s="94">
        <v>8.5281127343424263E-3</v>
      </c>
      <c r="AB36" s="95"/>
      <c r="AC36" s="95"/>
      <c r="AD36" s="95"/>
      <c r="AE36" s="96"/>
      <c r="AF36" s="225"/>
      <c r="AG36" s="226"/>
      <c r="AH36" s="225"/>
      <c r="AI36" s="226"/>
      <c r="AJ36" s="435"/>
      <c r="AK36" s="436"/>
      <c r="AL36" s="60">
        <v>1</v>
      </c>
      <c r="AM36" s="61"/>
      <c r="AN36" s="61"/>
      <c r="AO36" s="61"/>
      <c r="AP36" s="61"/>
      <c r="AQ36" s="61"/>
      <c r="AR36" s="61"/>
      <c r="AS36" s="61"/>
      <c r="AT36" s="61"/>
      <c r="AU36" s="61"/>
      <c r="AV36" s="61"/>
      <c r="AW36" s="61"/>
      <c r="AX36" s="61"/>
      <c r="AY36" s="61"/>
      <c r="AZ36" s="61"/>
      <c r="BA36" s="61"/>
      <c r="BB36" s="61"/>
      <c r="BC36" s="62"/>
      <c r="BD36" s="178">
        <v>1578136.47</v>
      </c>
      <c r="BE36" s="179"/>
      <c r="BF36" s="179"/>
      <c r="BG36" s="179"/>
      <c r="BH36" s="179"/>
      <c r="BI36" s="180"/>
      <c r="BJ36" s="3"/>
      <c r="BK36" s="38"/>
      <c r="BL36" s="3"/>
      <c r="BM36" s="3"/>
      <c r="BN36" s="3"/>
      <c r="BO36" s="3"/>
      <c r="BP36" s="3"/>
      <c r="BQ36" s="3"/>
      <c r="BR36" s="3"/>
      <c r="BS36" s="3"/>
      <c r="BT36" s="3"/>
      <c r="BU36" s="3"/>
      <c r="BV36" s="3"/>
      <c r="BW36" s="3"/>
      <c r="BX36" s="3"/>
      <c r="BY36" s="3"/>
      <c r="BZ36" s="3"/>
      <c r="CA36" s="3"/>
      <c r="CB36" s="3"/>
      <c r="CC36" s="3"/>
      <c r="CD36" s="3"/>
      <c r="CE36" s="3"/>
      <c r="CF36" s="3"/>
      <c r="CG36" s="3"/>
    </row>
    <row r="37" spans="1:85" ht="45" customHeight="1" x14ac:dyDescent="0.2">
      <c r="A37" s="26"/>
      <c r="B37" s="234" t="s">
        <v>923</v>
      </c>
      <c r="C37" s="235"/>
      <c r="D37" s="235"/>
      <c r="E37" s="235"/>
      <c r="F37" s="235"/>
      <c r="G37" s="235"/>
      <c r="H37" s="235"/>
      <c r="I37" s="235"/>
      <c r="J37" s="235"/>
      <c r="K37" s="235"/>
      <c r="L37" s="235"/>
      <c r="M37" s="235"/>
      <c r="N37" s="235"/>
      <c r="O37" s="235"/>
      <c r="P37" s="235"/>
      <c r="Q37" s="235"/>
      <c r="R37" s="235"/>
      <c r="S37" s="235"/>
      <c r="T37" s="236"/>
      <c r="U37" s="83" t="s">
        <v>914</v>
      </c>
      <c r="V37" s="84"/>
      <c r="W37" s="84"/>
      <c r="X37" s="84"/>
      <c r="Y37" s="84"/>
      <c r="Z37" s="85"/>
      <c r="AA37" s="484">
        <v>7.9951054689120444E-4</v>
      </c>
      <c r="AB37" s="485"/>
      <c r="AC37" s="485"/>
      <c r="AD37" s="485"/>
      <c r="AE37" s="486"/>
      <c r="AF37" s="348"/>
      <c r="AG37" s="349"/>
      <c r="AH37" s="348">
        <v>1</v>
      </c>
      <c r="AI37" s="349"/>
      <c r="AJ37" s="346"/>
      <c r="AK37" s="347"/>
      <c r="AL37" s="346"/>
      <c r="AM37" s="347"/>
      <c r="AN37" s="346"/>
      <c r="AO37" s="347"/>
      <c r="AP37" s="346">
        <v>1</v>
      </c>
      <c r="AQ37" s="347"/>
      <c r="AR37" s="346"/>
      <c r="AS37" s="347"/>
      <c r="AT37" s="346"/>
      <c r="AU37" s="347"/>
      <c r="AV37" s="346"/>
      <c r="AW37" s="347"/>
      <c r="AX37" s="346">
        <v>1</v>
      </c>
      <c r="AY37" s="347"/>
      <c r="AZ37" s="346"/>
      <c r="BA37" s="347"/>
      <c r="BB37" s="346"/>
      <c r="BC37" s="347"/>
      <c r="BD37" s="181">
        <v>147950.29</v>
      </c>
      <c r="BE37" s="182"/>
      <c r="BF37" s="182"/>
      <c r="BG37" s="182"/>
      <c r="BH37" s="182"/>
      <c r="BI37" s="183"/>
      <c r="BJ37" s="3"/>
      <c r="BK37" s="38"/>
      <c r="BL37" s="3"/>
      <c r="BM37" s="3"/>
      <c r="BN37" s="3"/>
      <c r="BO37" s="3"/>
      <c r="BP37" s="3"/>
      <c r="BQ37" s="3"/>
      <c r="BR37" s="3"/>
      <c r="BS37" s="3"/>
      <c r="BT37" s="3"/>
      <c r="BU37" s="3"/>
      <c r="BV37" s="3"/>
      <c r="BW37" s="3"/>
      <c r="BX37" s="3"/>
      <c r="BY37" s="3"/>
      <c r="BZ37" s="3"/>
      <c r="CA37" s="3"/>
      <c r="CB37" s="3"/>
      <c r="CC37" s="3"/>
      <c r="CD37" s="3"/>
      <c r="CE37" s="3"/>
      <c r="CF37" s="3"/>
      <c r="CG37" s="3"/>
    </row>
    <row r="38" spans="1:85" ht="41.25" customHeight="1" x14ac:dyDescent="0.2">
      <c r="A38" s="26"/>
      <c r="B38" s="222" t="s">
        <v>924</v>
      </c>
      <c r="C38" s="223"/>
      <c r="D38" s="223"/>
      <c r="E38" s="223"/>
      <c r="F38" s="223"/>
      <c r="G38" s="223"/>
      <c r="H38" s="223"/>
      <c r="I38" s="223"/>
      <c r="J38" s="223"/>
      <c r="K38" s="223"/>
      <c r="L38" s="223"/>
      <c r="M38" s="223"/>
      <c r="N38" s="223"/>
      <c r="O38" s="223"/>
      <c r="P38" s="223"/>
      <c r="Q38" s="223"/>
      <c r="R38" s="223"/>
      <c r="S38" s="223"/>
      <c r="T38" s="224"/>
      <c r="U38" s="60" t="s">
        <v>915</v>
      </c>
      <c r="V38" s="61"/>
      <c r="W38" s="61"/>
      <c r="X38" s="61"/>
      <c r="Y38" s="61"/>
      <c r="Z38" s="62"/>
      <c r="AA38" s="94">
        <v>1.2796975423103568E-2</v>
      </c>
      <c r="AB38" s="95"/>
      <c r="AC38" s="95"/>
      <c r="AD38" s="95"/>
      <c r="AE38" s="96"/>
      <c r="AF38" s="196">
        <v>1</v>
      </c>
      <c r="AG38" s="197"/>
      <c r="AH38" s="197"/>
      <c r="AI38" s="197"/>
      <c r="AJ38" s="197"/>
      <c r="AK38" s="198"/>
      <c r="AL38" s="266"/>
      <c r="AM38" s="267"/>
      <c r="AN38" s="266"/>
      <c r="AO38" s="267"/>
      <c r="AP38" s="266"/>
      <c r="AQ38" s="267"/>
      <c r="AR38" s="266"/>
      <c r="AS38" s="267"/>
      <c r="AT38" s="266"/>
      <c r="AU38" s="267"/>
      <c r="AV38" s="266"/>
      <c r="AW38" s="267"/>
      <c r="AX38" s="199">
        <v>1</v>
      </c>
      <c r="AY38" s="200"/>
      <c r="AZ38" s="200"/>
      <c r="BA38" s="200"/>
      <c r="BB38" s="200"/>
      <c r="BC38" s="201"/>
      <c r="BD38" s="178">
        <v>2368094.12</v>
      </c>
      <c r="BE38" s="179"/>
      <c r="BF38" s="179"/>
      <c r="BG38" s="179"/>
      <c r="BH38" s="179"/>
      <c r="BI38" s="180"/>
      <c r="BJ38" s="3"/>
      <c r="BK38" s="38"/>
      <c r="BL38" s="3"/>
      <c r="BM38" s="3"/>
      <c r="BN38" s="3"/>
      <c r="BO38" s="3"/>
      <c r="BP38" s="3"/>
      <c r="BQ38" s="3"/>
      <c r="BR38" s="3"/>
      <c r="BS38" s="3"/>
      <c r="BT38" s="3"/>
      <c r="BU38" s="3"/>
      <c r="BV38" s="3"/>
      <c r="BW38" s="3"/>
      <c r="BX38" s="3"/>
      <c r="BY38" s="3"/>
      <c r="BZ38" s="3"/>
      <c r="CA38" s="3"/>
      <c r="CB38" s="3"/>
      <c r="CC38" s="3"/>
      <c r="CD38" s="3"/>
      <c r="CE38" s="3"/>
      <c r="CF38" s="3"/>
      <c r="CG38" s="3"/>
    </row>
    <row r="39" spans="1:85" ht="45" customHeight="1" x14ac:dyDescent="0.2">
      <c r="A39" s="26"/>
      <c r="B39" s="234" t="s">
        <v>925</v>
      </c>
      <c r="C39" s="235"/>
      <c r="D39" s="235"/>
      <c r="E39" s="235"/>
      <c r="F39" s="235"/>
      <c r="G39" s="235"/>
      <c r="H39" s="235"/>
      <c r="I39" s="235"/>
      <c r="J39" s="235"/>
      <c r="K39" s="235"/>
      <c r="L39" s="235"/>
      <c r="M39" s="235"/>
      <c r="N39" s="235"/>
      <c r="O39" s="235"/>
      <c r="P39" s="235"/>
      <c r="Q39" s="235"/>
      <c r="R39" s="235"/>
      <c r="S39" s="235"/>
      <c r="T39" s="236"/>
      <c r="U39" s="83" t="s">
        <v>916</v>
      </c>
      <c r="V39" s="84"/>
      <c r="W39" s="84"/>
      <c r="X39" s="84"/>
      <c r="Y39" s="84"/>
      <c r="Z39" s="85"/>
      <c r="AA39" s="484">
        <v>8.5281127343424263E-3</v>
      </c>
      <c r="AB39" s="485"/>
      <c r="AC39" s="485"/>
      <c r="AD39" s="485"/>
      <c r="AE39" s="486"/>
      <c r="AF39" s="237"/>
      <c r="AG39" s="238"/>
      <c r="AH39" s="237"/>
      <c r="AI39" s="238"/>
      <c r="AJ39" s="420"/>
      <c r="AK39" s="421"/>
      <c r="AL39" s="83">
        <v>1</v>
      </c>
      <c r="AM39" s="84"/>
      <c r="AN39" s="84"/>
      <c r="AO39" s="84"/>
      <c r="AP39" s="84"/>
      <c r="AQ39" s="84"/>
      <c r="AR39" s="84"/>
      <c r="AS39" s="84"/>
      <c r="AT39" s="84"/>
      <c r="AU39" s="84"/>
      <c r="AV39" s="84"/>
      <c r="AW39" s="84"/>
      <c r="AX39" s="84"/>
      <c r="AY39" s="84"/>
      <c r="AZ39" s="84"/>
      <c r="BA39" s="84"/>
      <c r="BB39" s="84"/>
      <c r="BC39" s="85"/>
      <c r="BD39" s="181">
        <v>1578136.47</v>
      </c>
      <c r="BE39" s="182"/>
      <c r="BF39" s="182"/>
      <c r="BG39" s="182"/>
      <c r="BH39" s="182"/>
      <c r="BI39" s="183"/>
      <c r="BJ39" s="3"/>
      <c r="BK39" s="38"/>
      <c r="BL39" s="3"/>
      <c r="BM39" s="3"/>
      <c r="BN39" s="3"/>
      <c r="BO39" s="3"/>
      <c r="BP39" s="3"/>
      <c r="BQ39" s="3"/>
      <c r="BR39" s="3"/>
      <c r="BS39" s="3"/>
      <c r="BT39" s="3"/>
      <c r="BU39" s="3"/>
      <c r="BV39" s="3"/>
      <c r="BW39" s="3"/>
      <c r="BX39" s="3"/>
      <c r="BY39" s="3"/>
      <c r="BZ39" s="3"/>
      <c r="CA39" s="3"/>
      <c r="CB39" s="3"/>
      <c r="CC39" s="3"/>
      <c r="CD39" s="3"/>
      <c r="CE39" s="3"/>
      <c r="CF39" s="3"/>
      <c r="CG39" s="3"/>
    </row>
    <row r="40" spans="1:85" ht="39" customHeight="1" x14ac:dyDescent="0.2">
      <c r="A40" s="26"/>
      <c r="B40" s="222" t="s">
        <v>926</v>
      </c>
      <c r="C40" s="223"/>
      <c r="D40" s="223"/>
      <c r="E40" s="223"/>
      <c r="F40" s="223"/>
      <c r="G40" s="223"/>
      <c r="H40" s="223"/>
      <c r="I40" s="223"/>
      <c r="J40" s="223"/>
      <c r="K40" s="223"/>
      <c r="L40" s="223"/>
      <c r="M40" s="223"/>
      <c r="N40" s="223"/>
      <c r="O40" s="223"/>
      <c r="P40" s="223"/>
      <c r="Q40" s="223"/>
      <c r="R40" s="223"/>
      <c r="S40" s="223"/>
      <c r="T40" s="224"/>
      <c r="U40" s="60" t="s">
        <v>917</v>
      </c>
      <c r="V40" s="61"/>
      <c r="W40" s="61"/>
      <c r="X40" s="61"/>
      <c r="Y40" s="61"/>
      <c r="Z40" s="62"/>
      <c r="AA40" s="94">
        <v>7.9951054689120444E-4</v>
      </c>
      <c r="AB40" s="95"/>
      <c r="AC40" s="95"/>
      <c r="AD40" s="95"/>
      <c r="AE40" s="96"/>
      <c r="AF40" s="264"/>
      <c r="AG40" s="265"/>
      <c r="AH40" s="264">
        <v>1</v>
      </c>
      <c r="AI40" s="265"/>
      <c r="AJ40" s="266"/>
      <c r="AK40" s="267"/>
      <c r="AL40" s="266"/>
      <c r="AM40" s="267"/>
      <c r="AN40" s="266"/>
      <c r="AO40" s="267"/>
      <c r="AP40" s="266">
        <v>1</v>
      </c>
      <c r="AQ40" s="267"/>
      <c r="AR40" s="266"/>
      <c r="AS40" s="267"/>
      <c r="AT40" s="266"/>
      <c r="AU40" s="267"/>
      <c r="AV40" s="266"/>
      <c r="AW40" s="267"/>
      <c r="AX40" s="266">
        <v>1</v>
      </c>
      <c r="AY40" s="267"/>
      <c r="AZ40" s="266"/>
      <c r="BA40" s="267"/>
      <c r="BB40" s="266"/>
      <c r="BC40" s="267"/>
      <c r="BD40" s="178">
        <v>147950.29</v>
      </c>
      <c r="BE40" s="179"/>
      <c r="BF40" s="179"/>
      <c r="BG40" s="179"/>
      <c r="BH40" s="179"/>
      <c r="BI40" s="180"/>
      <c r="BJ40" s="3"/>
      <c r="BK40" s="38"/>
      <c r="BL40" s="3"/>
      <c r="BM40" s="3"/>
      <c r="BN40" s="3"/>
      <c r="BO40" s="3"/>
      <c r="BP40" s="3"/>
      <c r="BQ40" s="3"/>
      <c r="BR40" s="3"/>
      <c r="BS40" s="3"/>
      <c r="BT40" s="3"/>
      <c r="BU40" s="3"/>
      <c r="BV40" s="3"/>
      <c r="BW40" s="3"/>
      <c r="BX40" s="3"/>
      <c r="BY40" s="3"/>
      <c r="BZ40" s="3"/>
      <c r="CA40" s="3"/>
      <c r="CB40" s="3"/>
      <c r="CC40" s="3"/>
      <c r="CD40" s="3"/>
      <c r="CE40" s="3"/>
      <c r="CF40" s="3"/>
      <c r="CG40" s="3"/>
    </row>
    <row r="41" spans="1:85" ht="30" customHeight="1" x14ac:dyDescent="0.2">
      <c r="A41" s="26"/>
      <c r="B41" s="234" t="s">
        <v>927</v>
      </c>
      <c r="C41" s="235"/>
      <c r="D41" s="235"/>
      <c r="E41" s="235"/>
      <c r="F41" s="235"/>
      <c r="G41" s="235"/>
      <c r="H41" s="235"/>
      <c r="I41" s="235"/>
      <c r="J41" s="235"/>
      <c r="K41" s="235"/>
      <c r="L41" s="235"/>
      <c r="M41" s="235"/>
      <c r="N41" s="235"/>
      <c r="O41" s="235"/>
      <c r="P41" s="235"/>
      <c r="Q41" s="235"/>
      <c r="R41" s="235"/>
      <c r="S41" s="235"/>
      <c r="T41" s="236"/>
      <c r="U41" s="83" t="s">
        <v>918</v>
      </c>
      <c r="V41" s="84"/>
      <c r="W41" s="84"/>
      <c r="X41" s="84"/>
      <c r="Y41" s="84"/>
      <c r="Z41" s="85"/>
      <c r="AA41" s="484">
        <v>1.2796975423103568E-2</v>
      </c>
      <c r="AB41" s="485"/>
      <c r="AC41" s="485"/>
      <c r="AD41" s="485"/>
      <c r="AE41" s="486"/>
      <c r="AF41" s="314">
        <v>1</v>
      </c>
      <c r="AG41" s="351"/>
      <c r="AH41" s="351"/>
      <c r="AI41" s="351"/>
      <c r="AJ41" s="351"/>
      <c r="AK41" s="315"/>
      <c r="AL41" s="346"/>
      <c r="AM41" s="347"/>
      <c r="AN41" s="346"/>
      <c r="AO41" s="347"/>
      <c r="AP41" s="346"/>
      <c r="AQ41" s="347"/>
      <c r="AR41" s="346"/>
      <c r="AS41" s="347"/>
      <c r="AT41" s="346"/>
      <c r="AU41" s="347"/>
      <c r="AV41" s="346"/>
      <c r="AW41" s="347"/>
      <c r="AX41" s="327">
        <v>1</v>
      </c>
      <c r="AY41" s="328"/>
      <c r="AZ41" s="328"/>
      <c r="BA41" s="328"/>
      <c r="BB41" s="328"/>
      <c r="BC41" s="329"/>
      <c r="BD41" s="181">
        <v>2368094.12</v>
      </c>
      <c r="BE41" s="182"/>
      <c r="BF41" s="182"/>
      <c r="BG41" s="182"/>
      <c r="BH41" s="182"/>
      <c r="BI41" s="183"/>
      <c r="BJ41" s="3"/>
      <c r="BK41" s="38"/>
      <c r="BL41" s="3"/>
      <c r="BM41" s="3"/>
      <c r="BN41" s="3"/>
      <c r="BO41" s="3"/>
      <c r="BP41" s="3"/>
      <c r="BQ41" s="3"/>
      <c r="BR41" s="3"/>
      <c r="BS41" s="3"/>
      <c r="BT41" s="3"/>
      <c r="BU41" s="3"/>
      <c r="BV41" s="3"/>
      <c r="BW41" s="3"/>
      <c r="BX41" s="3"/>
      <c r="BY41" s="3"/>
      <c r="BZ41" s="3"/>
      <c r="CA41" s="3"/>
      <c r="CB41" s="3"/>
      <c r="CC41" s="3"/>
      <c r="CD41" s="3"/>
      <c r="CE41" s="3"/>
      <c r="CF41" s="3"/>
      <c r="CG41" s="3"/>
    </row>
    <row r="42" spans="1:85" ht="30" customHeight="1" x14ac:dyDescent="0.2">
      <c r="A42" s="26"/>
      <c r="B42" s="222" t="s">
        <v>928</v>
      </c>
      <c r="C42" s="223"/>
      <c r="D42" s="223"/>
      <c r="E42" s="223"/>
      <c r="F42" s="223"/>
      <c r="G42" s="223"/>
      <c r="H42" s="223"/>
      <c r="I42" s="223"/>
      <c r="J42" s="223"/>
      <c r="K42" s="223"/>
      <c r="L42" s="223"/>
      <c r="M42" s="223"/>
      <c r="N42" s="223"/>
      <c r="O42" s="223"/>
      <c r="P42" s="223"/>
      <c r="Q42" s="223"/>
      <c r="R42" s="223"/>
      <c r="S42" s="223"/>
      <c r="T42" s="224"/>
      <c r="U42" s="60" t="s">
        <v>919</v>
      </c>
      <c r="V42" s="61"/>
      <c r="W42" s="61"/>
      <c r="X42" s="61"/>
      <c r="Y42" s="61"/>
      <c r="Z42" s="62"/>
      <c r="AA42" s="94">
        <v>8.5281127343424263E-3</v>
      </c>
      <c r="AB42" s="95"/>
      <c r="AC42" s="95"/>
      <c r="AD42" s="95"/>
      <c r="AE42" s="96"/>
      <c r="AF42" s="225"/>
      <c r="AG42" s="226"/>
      <c r="AH42" s="225"/>
      <c r="AI42" s="226"/>
      <c r="AJ42" s="435"/>
      <c r="AK42" s="436"/>
      <c r="AL42" s="60">
        <v>1</v>
      </c>
      <c r="AM42" s="61"/>
      <c r="AN42" s="61"/>
      <c r="AO42" s="61"/>
      <c r="AP42" s="61"/>
      <c r="AQ42" s="61"/>
      <c r="AR42" s="61"/>
      <c r="AS42" s="61"/>
      <c r="AT42" s="61"/>
      <c r="AU42" s="61"/>
      <c r="AV42" s="61"/>
      <c r="AW42" s="61"/>
      <c r="AX42" s="61"/>
      <c r="AY42" s="61"/>
      <c r="AZ42" s="61"/>
      <c r="BA42" s="61"/>
      <c r="BB42" s="61"/>
      <c r="BC42" s="62"/>
      <c r="BD42" s="178">
        <v>1578136.47</v>
      </c>
      <c r="BE42" s="179"/>
      <c r="BF42" s="179"/>
      <c r="BG42" s="179"/>
      <c r="BH42" s="179"/>
      <c r="BI42" s="180"/>
      <c r="BJ42" s="3"/>
      <c r="BK42" s="38"/>
      <c r="BL42" s="3"/>
      <c r="BM42" s="3"/>
      <c r="BN42" s="3"/>
      <c r="BO42" s="3"/>
      <c r="BP42" s="3"/>
      <c r="BQ42" s="3"/>
      <c r="BR42" s="3"/>
      <c r="BS42" s="3"/>
      <c r="BT42" s="3"/>
      <c r="BU42" s="3"/>
      <c r="BV42" s="3"/>
      <c r="BW42" s="3"/>
      <c r="BX42" s="3"/>
      <c r="BY42" s="3"/>
      <c r="BZ42" s="3"/>
      <c r="CA42" s="3"/>
      <c r="CB42" s="3"/>
      <c r="CC42" s="3"/>
      <c r="CD42" s="3"/>
      <c r="CE42" s="3"/>
      <c r="CF42" s="3"/>
      <c r="CG42" s="3"/>
    </row>
    <row r="43" spans="1:85" ht="42" customHeight="1" thickBot="1" x14ac:dyDescent="0.25">
      <c r="A43" s="26"/>
      <c r="B43" s="234" t="s">
        <v>929</v>
      </c>
      <c r="C43" s="235"/>
      <c r="D43" s="235"/>
      <c r="E43" s="235"/>
      <c r="F43" s="235"/>
      <c r="G43" s="235"/>
      <c r="H43" s="235"/>
      <c r="I43" s="235"/>
      <c r="J43" s="235"/>
      <c r="K43" s="235"/>
      <c r="L43" s="235"/>
      <c r="M43" s="235"/>
      <c r="N43" s="235"/>
      <c r="O43" s="235"/>
      <c r="P43" s="235"/>
      <c r="Q43" s="235"/>
      <c r="R43" s="235"/>
      <c r="S43" s="235"/>
      <c r="T43" s="236"/>
      <c r="U43" s="205" t="s">
        <v>920</v>
      </c>
      <c r="V43" s="206"/>
      <c r="W43" s="206"/>
      <c r="X43" s="206"/>
      <c r="Y43" s="206"/>
      <c r="Z43" s="207"/>
      <c r="AA43" s="487">
        <v>7.9951054689120444E-4</v>
      </c>
      <c r="AB43" s="488"/>
      <c r="AC43" s="488"/>
      <c r="AD43" s="488"/>
      <c r="AE43" s="489"/>
      <c r="AF43" s="348"/>
      <c r="AG43" s="349"/>
      <c r="AH43" s="348">
        <v>1</v>
      </c>
      <c r="AI43" s="349"/>
      <c r="AJ43" s="346"/>
      <c r="AK43" s="347"/>
      <c r="AL43" s="346"/>
      <c r="AM43" s="347"/>
      <c r="AN43" s="346"/>
      <c r="AO43" s="347"/>
      <c r="AP43" s="346">
        <v>1</v>
      </c>
      <c r="AQ43" s="347"/>
      <c r="AR43" s="346"/>
      <c r="AS43" s="347"/>
      <c r="AT43" s="346"/>
      <c r="AU43" s="347"/>
      <c r="AV43" s="346"/>
      <c r="AW43" s="347"/>
      <c r="AX43" s="346">
        <v>1</v>
      </c>
      <c r="AY43" s="347"/>
      <c r="AZ43" s="346"/>
      <c r="BA43" s="347"/>
      <c r="BB43" s="346"/>
      <c r="BC43" s="347"/>
      <c r="BD43" s="469">
        <v>147950.29</v>
      </c>
      <c r="BE43" s="470"/>
      <c r="BF43" s="470"/>
      <c r="BG43" s="470"/>
      <c r="BH43" s="470"/>
      <c r="BI43" s="471"/>
      <c r="BJ43" s="3"/>
      <c r="BK43" s="38"/>
      <c r="BL43" s="3"/>
      <c r="BM43" s="3"/>
      <c r="BN43" s="3"/>
      <c r="BO43" s="3"/>
      <c r="BP43" s="3"/>
      <c r="BQ43" s="3"/>
      <c r="BR43" s="3"/>
      <c r="BS43" s="3"/>
      <c r="BT43" s="3"/>
      <c r="BU43" s="3"/>
      <c r="BV43" s="3"/>
      <c r="BW43" s="3"/>
      <c r="BX43" s="3"/>
      <c r="BY43" s="3"/>
      <c r="BZ43" s="3"/>
      <c r="CA43" s="3"/>
      <c r="CB43" s="3"/>
      <c r="CC43" s="3"/>
      <c r="CD43" s="3"/>
      <c r="CE43" s="3"/>
      <c r="CF43" s="3"/>
      <c r="CG43" s="3"/>
    </row>
    <row r="44" spans="1:85" ht="18" customHeight="1" thickBot="1" x14ac:dyDescent="0.25">
      <c r="A44" s="26"/>
      <c r="B44" s="63" t="s">
        <v>33</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78">
        <f>SUM(BD33:BI43)</f>
        <v>12282542.639999999</v>
      </c>
      <c r="BE44" s="64"/>
      <c r="BF44" s="64"/>
      <c r="BG44" s="64"/>
      <c r="BH44" s="64"/>
      <c r="BI44" s="79"/>
      <c r="BK44" s="38"/>
    </row>
    <row r="45" spans="1:85" ht="18" customHeight="1" thickBot="1" x14ac:dyDescent="0.25">
      <c r="A45" s="26"/>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2"/>
      <c r="BE45" s="31"/>
      <c r="BF45" s="31"/>
      <c r="BG45" s="31"/>
      <c r="BH45" s="31"/>
      <c r="BI45" s="31"/>
      <c r="BK45" s="38"/>
    </row>
    <row r="46" spans="1:85" ht="18" customHeight="1" x14ac:dyDescent="0.2">
      <c r="A46" s="26"/>
      <c r="B46" s="18"/>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20"/>
      <c r="AJ46" s="20"/>
      <c r="AK46" s="20"/>
      <c r="AL46" s="20"/>
      <c r="AM46" s="20"/>
      <c r="AN46" s="20"/>
      <c r="AO46" s="20"/>
      <c r="AP46" s="20"/>
      <c r="AQ46" s="21"/>
      <c r="AR46" s="21"/>
      <c r="AS46" s="21"/>
      <c r="AT46" s="21"/>
      <c r="AU46" s="21"/>
      <c r="AV46" s="21"/>
      <c r="AW46" s="21"/>
      <c r="AX46" s="21"/>
      <c r="AY46" s="21"/>
      <c r="AZ46" s="21"/>
      <c r="BA46" s="21"/>
      <c r="BB46" s="21"/>
      <c r="BC46" s="22"/>
      <c r="BD46" s="22"/>
      <c r="BE46" s="22"/>
      <c r="BF46" s="22"/>
      <c r="BG46" s="22"/>
      <c r="BH46" s="22"/>
      <c r="BI46" s="23"/>
      <c r="BK46" s="38"/>
    </row>
    <row r="47" spans="1:85" ht="18" customHeight="1" x14ac:dyDescent="0.2">
      <c r="A47" s="26"/>
      <c r="B47" s="5"/>
      <c r="C47" s="155" t="s">
        <v>5</v>
      </c>
      <c r="D47" s="161"/>
      <c r="E47" s="161"/>
      <c r="F47" s="161"/>
      <c r="G47" s="161"/>
      <c r="H47" s="161"/>
      <c r="I47" s="161"/>
      <c r="J47" s="161"/>
      <c r="K47" s="161"/>
      <c r="L47" s="161"/>
      <c r="M47" s="161"/>
      <c r="N47" s="161"/>
      <c r="O47" s="158" t="s">
        <v>196</v>
      </c>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9"/>
      <c r="BK47" s="38"/>
    </row>
    <row r="48" spans="1:85" ht="18" customHeight="1" x14ac:dyDescent="0.2">
      <c r="B48" s="5"/>
      <c r="C48" s="155" t="s">
        <v>7</v>
      </c>
      <c r="D48" s="161"/>
      <c r="E48" s="161"/>
      <c r="F48" s="161"/>
      <c r="G48" s="161"/>
      <c r="H48" s="161"/>
      <c r="I48" s="161"/>
      <c r="J48" s="161"/>
      <c r="K48" s="161"/>
      <c r="L48" s="161"/>
      <c r="M48" s="161"/>
      <c r="N48" s="161"/>
      <c r="O48" s="158" t="s">
        <v>197</v>
      </c>
      <c r="P48" s="158"/>
      <c r="Q48" s="158"/>
      <c r="R48" s="29"/>
      <c r="S48" s="29"/>
      <c r="T48" s="29"/>
      <c r="U48" s="29"/>
      <c r="V48" s="29"/>
      <c r="W48" s="29"/>
      <c r="X48" s="29"/>
      <c r="Y48" s="29"/>
      <c r="Z48" s="29"/>
      <c r="AA48" s="29"/>
      <c r="AB48" s="29"/>
      <c r="AC48" s="29"/>
      <c r="AD48" s="29"/>
      <c r="AE48" s="29"/>
      <c r="AF48" s="29"/>
      <c r="AG48" s="29"/>
      <c r="AH48" s="29"/>
      <c r="AI48" s="30"/>
      <c r="AJ48" s="30"/>
      <c r="AK48" s="30"/>
      <c r="AL48" s="30"/>
      <c r="AM48" s="30"/>
      <c r="AN48" s="30"/>
      <c r="AO48" s="30"/>
      <c r="AP48" s="30"/>
      <c r="AQ48" s="30"/>
      <c r="AR48" s="30"/>
      <c r="AS48" s="30"/>
      <c r="AT48" s="30"/>
      <c r="AU48" s="30"/>
      <c r="AV48" s="30"/>
      <c r="AW48" s="30"/>
      <c r="AX48" s="30"/>
      <c r="AY48" s="30"/>
      <c r="AZ48" s="30"/>
      <c r="BA48" s="30"/>
      <c r="BB48" s="30"/>
      <c r="BC48" s="29"/>
      <c r="BD48" s="29"/>
      <c r="BE48" s="29"/>
      <c r="BF48" s="29"/>
      <c r="BG48" s="29"/>
      <c r="BH48" s="29"/>
      <c r="BI48" s="9"/>
      <c r="BK48" s="38"/>
    </row>
    <row r="49" spans="2:63" ht="18" customHeight="1" x14ac:dyDescent="0.2">
      <c r="B49" s="5"/>
      <c r="C49" s="155" t="s">
        <v>11</v>
      </c>
      <c r="D49" s="155"/>
      <c r="E49" s="155"/>
      <c r="F49" s="155"/>
      <c r="G49" s="155"/>
      <c r="H49" s="155"/>
      <c r="I49" s="155"/>
      <c r="J49" s="155"/>
      <c r="K49" s="155"/>
      <c r="L49" s="155"/>
      <c r="M49" s="155"/>
      <c r="N49" s="155"/>
      <c r="O49" s="160">
        <v>0.17499999999999999</v>
      </c>
      <c r="P49" s="158"/>
      <c r="Q49" s="158"/>
      <c r="R49" s="29"/>
      <c r="S49" s="29"/>
      <c r="T49" s="29"/>
      <c r="U49" s="29"/>
      <c r="V49" s="29"/>
      <c r="W49" s="29"/>
      <c r="X49" s="29"/>
      <c r="Y49" s="29"/>
      <c r="Z49" s="29"/>
      <c r="AA49" s="29"/>
      <c r="AB49" s="29"/>
      <c r="AC49" s="29"/>
      <c r="AD49" s="29"/>
      <c r="AE49" s="29"/>
      <c r="AF49" s="29"/>
      <c r="AG49" s="29"/>
      <c r="AH49" s="29"/>
      <c r="AI49" s="30"/>
      <c r="AJ49" s="30"/>
      <c r="AK49" s="30"/>
      <c r="AL49" s="30"/>
      <c r="AM49" s="30"/>
      <c r="AN49" s="30"/>
      <c r="AO49" s="30"/>
      <c r="AP49" s="30"/>
      <c r="AQ49" s="30"/>
      <c r="AR49" s="30"/>
      <c r="AS49" s="30"/>
      <c r="AT49" s="30"/>
      <c r="AU49" s="30"/>
      <c r="AV49" s="30"/>
      <c r="AW49" s="30"/>
      <c r="AX49" s="30"/>
      <c r="AY49" s="30"/>
      <c r="AZ49" s="30"/>
      <c r="BA49" s="30"/>
      <c r="BB49" s="30"/>
      <c r="BC49" s="29"/>
      <c r="BD49" s="29"/>
      <c r="BE49" s="29"/>
      <c r="BF49" s="29"/>
      <c r="BG49" s="29"/>
      <c r="BH49" s="29"/>
      <c r="BI49" s="9"/>
      <c r="BK49" s="38"/>
    </row>
    <row r="50" spans="2:63" ht="12.75" x14ac:dyDescent="0.2">
      <c r="B50" s="5"/>
      <c r="C50" s="155" t="s">
        <v>6</v>
      </c>
      <c r="D50" s="155"/>
      <c r="E50" s="155"/>
      <c r="F50" s="155"/>
      <c r="G50" s="155"/>
      <c r="H50" s="155"/>
      <c r="I50" s="155"/>
      <c r="J50" s="155"/>
      <c r="K50" s="155"/>
      <c r="L50" s="155"/>
      <c r="M50" s="155"/>
      <c r="N50" s="155"/>
      <c r="O50" s="350" t="s">
        <v>202</v>
      </c>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9"/>
      <c r="BK50" s="38"/>
    </row>
    <row r="51" spans="2:63" ht="18" customHeight="1" x14ac:dyDescent="0.2">
      <c r="B51" s="5"/>
      <c r="C51" s="155" t="s">
        <v>7</v>
      </c>
      <c r="D51" s="155"/>
      <c r="E51" s="155"/>
      <c r="F51" s="155"/>
      <c r="G51" s="155"/>
      <c r="H51" s="155"/>
      <c r="I51" s="155"/>
      <c r="J51" s="155"/>
      <c r="K51" s="155"/>
      <c r="L51" s="155"/>
      <c r="M51" s="155"/>
      <c r="N51" s="155"/>
      <c r="O51" s="158" t="s">
        <v>203</v>
      </c>
      <c r="P51" s="158"/>
      <c r="Q51" s="158"/>
      <c r="R51" s="158"/>
      <c r="S51" s="29"/>
      <c r="T51" s="29"/>
      <c r="U51" s="29"/>
      <c r="V51" s="29"/>
      <c r="W51" s="29"/>
      <c r="X51" s="29"/>
      <c r="Y51" s="29"/>
      <c r="Z51" s="29"/>
      <c r="AA51" s="29"/>
      <c r="AB51" s="29"/>
      <c r="AC51" s="29"/>
      <c r="AD51" s="29"/>
      <c r="AE51" s="29"/>
      <c r="AF51" s="29"/>
      <c r="AG51" s="29"/>
      <c r="AH51" s="29"/>
      <c r="AI51" s="30"/>
      <c r="AJ51" s="30"/>
      <c r="AK51" s="30"/>
      <c r="AL51" s="30"/>
      <c r="AM51" s="30"/>
      <c r="AN51" s="30"/>
      <c r="AO51" s="30"/>
      <c r="AP51" s="30"/>
      <c r="AQ51" s="30"/>
      <c r="AR51" s="30"/>
      <c r="AS51" s="30"/>
      <c r="AT51" s="30"/>
      <c r="AU51" s="30"/>
      <c r="AV51" s="30"/>
      <c r="AW51" s="30"/>
      <c r="AX51" s="30"/>
      <c r="AY51" s="30"/>
      <c r="AZ51" s="30"/>
      <c r="BA51" s="30"/>
      <c r="BB51" s="30"/>
      <c r="BC51" s="29"/>
      <c r="BD51" s="29"/>
      <c r="BE51" s="29"/>
      <c r="BF51" s="29"/>
      <c r="BG51" s="29"/>
      <c r="BH51" s="29"/>
      <c r="BI51" s="9"/>
      <c r="BK51" s="38"/>
    </row>
    <row r="52" spans="2:63" ht="18" customHeight="1" x14ac:dyDescent="0.2">
      <c r="B52" s="5"/>
      <c r="C52" s="155" t="s">
        <v>10</v>
      </c>
      <c r="D52" s="155"/>
      <c r="E52" s="155"/>
      <c r="F52" s="155"/>
      <c r="G52" s="155"/>
      <c r="H52" s="155"/>
      <c r="I52" s="155"/>
      <c r="J52" s="155"/>
      <c r="K52" s="155"/>
      <c r="L52" s="155"/>
      <c r="M52" s="155"/>
      <c r="N52" s="155"/>
      <c r="O52" s="160">
        <v>0.05</v>
      </c>
      <c r="P52" s="158"/>
      <c r="Q52" s="158"/>
      <c r="R52" s="29"/>
      <c r="S52" s="29"/>
      <c r="T52" s="29"/>
      <c r="U52" s="29"/>
      <c r="V52" s="29"/>
      <c r="W52" s="29"/>
      <c r="X52" s="29"/>
      <c r="Y52" s="29"/>
      <c r="Z52" s="29"/>
      <c r="AA52" s="29"/>
      <c r="AB52" s="29"/>
      <c r="AC52" s="29"/>
      <c r="AD52" s="29"/>
      <c r="AE52" s="29"/>
      <c r="AF52" s="29"/>
      <c r="AG52" s="29"/>
      <c r="AH52" s="29"/>
      <c r="AI52" s="30"/>
      <c r="AJ52" s="30"/>
      <c r="AK52" s="30"/>
      <c r="AL52" s="30"/>
      <c r="AM52" s="30"/>
      <c r="AN52" s="30"/>
      <c r="AO52" s="30"/>
      <c r="AP52" s="30"/>
      <c r="AQ52" s="30"/>
      <c r="AR52" s="30"/>
      <c r="AS52" s="30"/>
      <c r="AT52" s="30"/>
      <c r="AU52" s="30"/>
      <c r="AV52" s="30"/>
      <c r="AW52" s="30"/>
      <c r="AX52" s="30"/>
      <c r="AY52" s="30"/>
      <c r="AZ52" s="30"/>
      <c r="BA52" s="30"/>
      <c r="BB52" s="30"/>
      <c r="BC52" s="29"/>
      <c r="BD52" s="29"/>
      <c r="BE52" s="29"/>
      <c r="BF52" s="29"/>
      <c r="BG52" s="29"/>
      <c r="BH52" s="29"/>
      <c r="BI52" s="9"/>
      <c r="BK52" s="38"/>
    </row>
    <row r="53" spans="2:63" ht="18" customHeight="1" x14ac:dyDescent="0.2">
      <c r="B53" s="5"/>
      <c r="C53" s="155" t="s">
        <v>8</v>
      </c>
      <c r="D53" s="155"/>
      <c r="E53" s="155"/>
      <c r="F53" s="155"/>
      <c r="G53" s="155"/>
      <c r="H53" s="155"/>
      <c r="I53" s="155"/>
      <c r="J53" s="155"/>
      <c r="K53" s="155"/>
      <c r="L53" s="155"/>
      <c r="M53" s="155"/>
      <c r="N53" s="155"/>
      <c r="O53" s="158" t="s">
        <v>41</v>
      </c>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9"/>
      <c r="BK53" s="38"/>
    </row>
    <row r="54" spans="2:63" ht="18" customHeight="1" thickBot="1" x14ac:dyDescent="0.25">
      <c r="B54" s="12"/>
      <c r="C54" s="24"/>
      <c r="D54" s="24"/>
      <c r="E54" s="24"/>
      <c r="F54" s="24"/>
      <c r="G54" s="24"/>
      <c r="H54" s="24"/>
      <c r="I54" s="24"/>
      <c r="J54" s="24"/>
      <c r="K54" s="24"/>
      <c r="L54" s="24"/>
      <c r="M54" s="24"/>
      <c r="N54" s="24"/>
      <c r="O54" s="2"/>
      <c r="P54" s="2"/>
      <c r="Q54" s="2"/>
      <c r="R54" s="2"/>
      <c r="S54" s="2"/>
      <c r="T54" s="2"/>
      <c r="U54" s="2"/>
      <c r="V54" s="2"/>
      <c r="W54" s="2"/>
      <c r="X54" s="2"/>
      <c r="Y54" s="2"/>
      <c r="Z54" s="2"/>
      <c r="AA54" s="2"/>
      <c r="AB54" s="2"/>
      <c r="AC54" s="2"/>
      <c r="AD54" s="2"/>
      <c r="AE54" s="2"/>
      <c r="AF54" s="2"/>
      <c r="AG54" s="2"/>
      <c r="AH54" s="2"/>
      <c r="AI54" s="25"/>
      <c r="AJ54" s="25"/>
      <c r="AK54" s="25"/>
      <c r="AL54" s="25"/>
      <c r="AM54" s="25"/>
      <c r="AN54" s="25"/>
      <c r="AO54" s="25"/>
      <c r="AP54" s="25"/>
      <c r="AQ54" s="25"/>
      <c r="AR54" s="25"/>
      <c r="AS54" s="25"/>
      <c r="AT54" s="25"/>
      <c r="AU54" s="25"/>
      <c r="AV54" s="25"/>
      <c r="AW54" s="25"/>
      <c r="AX54" s="25"/>
      <c r="AY54" s="25"/>
      <c r="AZ54" s="25"/>
      <c r="BA54" s="25"/>
      <c r="BB54" s="25"/>
      <c r="BC54" s="16"/>
      <c r="BD54" s="16"/>
      <c r="BE54" s="16"/>
      <c r="BF54" s="16"/>
      <c r="BG54" s="16"/>
      <c r="BH54" s="16"/>
      <c r="BI54" s="17"/>
      <c r="BK54" s="38"/>
    </row>
    <row r="55" spans="2:63" ht="18" customHeight="1" x14ac:dyDescent="0.2">
      <c r="B55" s="122" t="s">
        <v>12</v>
      </c>
      <c r="C55" s="162"/>
      <c r="D55" s="162"/>
      <c r="E55" s="162"/>
      <c r="F55" s="162"/>
      <c r="G55" s="162"/>
      <c r="H55" s="162"/>
      <c r="I55" s="162"/>
      <c r="J55" s="162"/>
      <c r="K55" s="162"/>
      <c r="L55" s="162"/>
      <c r="M55" s="162"/>
      <c r="N55" s="162"/>
      <c r="O55" s="162"/>
      <c r="P55" s="162"/>
      <c r="Q55" s="162"/>
      <c r="R55" s="162"/>
      <c r="S55" s="162"/>
      <c r="T55" s="123"/>
      <c r="U55" s="122" t="s">
        <v>13</v>
      </c>
      <c r="V55" s="162"/>
      <c r="W55" s="162"/>
      <c r="X55" s="162"/>
      <c r="Y55" s="162"/>
      <c r="Z55" s="123"/>
      <c r="AA55" s="128" t="s">
        <v>2</v>
      </c>
      <c r="AB55" s="129"/>
      <c r="AC55" s="129"/>
      <c r="AD55" s="129"/>
      <c r="AE55" s="130"/>
      <c r="AF55" s="122" t="s">
        <v>32</v>
      </c>
      <c r="AG55" s="123"/>
      <c r="AH55" s="122" t="s">
        <v>21</v>
      </c>
      <c r="AI55" s="123"/>
      <c r="AJ55" s="122" t="s">
        <v>22</v>
      </c>
      <c r="AK55" s="123"/>
      <c r="AL55" s="122" t="s">
        <v>23</v>
      </c>
      <c r="AM55" s="123"/>
      <c r="AN55" s="122" t="s">
        <v>24</v>
      </c>
      <c r="AO55" s="123"/>
      <c r="AP55" s="122" t="s">
        <v>25</v>
      </c>
      <c r="AQ55" s="123"/>
      <c r="AR55" s="122" t="s">
        <v>26</v>
      </c>
      <c r="AS55" s="123"/>
      <c r="AT55" s="122" t="s">
        <v>27</v>
      </c>
      <c r="AU55" s="123"/>
      <c r="AV55" s="122" t="s">
        <v>28</v>
      </c>
      <c r="AW55" s="123"/>
      <c r="AX55" s="122" t="s">
        <v>29</v>
      </c>
      <c r="AY55" s="123"/>
      <c r="AZ55" s="122" t="s">
        <v>30</v>
      </c>
      <c r="BA55" s="123"/>
      <c r="BB55" s="122" t="s">
        <v>31</v>
      </c>
      <c r="BC55" s="123"/>
      <c r="BD55" s="128" t="s">
        <v>9</v>
      </c>
      <c r="BE55" s="129"/>
      <c r="BF55" s="129"/>
      <c r="BG55" s="129"/>
      <c r="BH55" s="129"/>
      <c r="BI55" s="130"/>
      <c r="BK55" s="38"/>
    </row>
    <row r="56" spans="2:63" ht="18" customHeight="1" x14ac:dyDescent="0.2">
      <c r="B56" s="124"/>
      <c r="C56" s="163"/>
      <c r="D56" s="163"/>
      <c r="E56" s="163"/>
      <c r="F56" s="163"/>
      <c r="G56" s="163"/>
      <c r="H56" s="163"/>
      <c r="I56" s="163"/>
      <c r="J56" s="163"/>
      <c r="K56" s="163"/>
      <c r="L56" s="163"/>
      <c r="M56" s="163"/>
      <c r="N56" s="163"/>
      <c r="O56" s="163"/>
      <c r="P56" s="163"/>
      <c r="Q56" s="163"/>
      <c r="R56" s="163"/>
      <c r="S56" s="163"/>
      <c r="T56" s="125"/>
      <c r="U56" s="124"/>
      <c r="V56" s="163"/>
      <c r="W56" s="163"/>
      <c r="X56" s="163"/>
      <c r="Y56" s="163"/>
      <c r="Z56" s="125"/>
      <c r="AA56" s="131"/>
      <c r="AB56" s="132"/>
      <c r="AC56" s="132"/>
      <c r="AD56" s="132"/>
      <c r="AE56" s="133"/>
      <c r="AF56" s="124"/>
      <c r="AG56" s="125"/>
      <c r="AH56" s="124"/>
      <c r="AI56" s="125"/>
      <c r="AJ56" s="124"/>
      <c r="AK56" s="125"/>
      <c r="AL56" s="124"/>
      <c r="AM56" s="125"/>
      <c r="AN56" s="124"/>
      <c r="AO56" s="125"/>
      <c r="AP56" s="124"/>
      <c r="AQ56" s="125"/>
      <c r="AR56" s="124"/>
      <c r="AS56" s="125"/>
      <c r="AT56" s="124"/>
      <c r="AU56" s="125"/>
      <c r="AV56" s="124"/>
      <c r="AW56" s="125"/>
      <c r="AX56" s="124"/>
      <c r="AY56" s="125"/>
      <c r="AZ56" s="124"/>
      <c r="BA56" s="125"/>
      <c r="BB56" s="124"/>
      <c r="BC56" s="125"/>
      <c r="BD56" s="131"/>
      <c r="BE56" s="132"/>
      <c r="BF56" s="132"/>
      <c r="BG56" s="132"/>
      <c r="BH56" s="132"/>
      <c r="BI56" s="133"/>
      <c r="BK56" s="38"/>
    </row>
    <row r="57" spans="2:63" ht="18" customHeight="1" thickBot="1" x14ac:dyDescent="0.25">
      <c r="B57" s="126"/>
      <c r="C57" s="164"/>
      <c r="D57" s="164"/>
      <c r="E57" s="164"/>
      <c r="F57" s="164"/>
      <c r="G57" s="164"/>
      <c r="H57" s="164"/>
      <c r="I57" s="164"/>
      <c r="J57" s="164"/>
      <c r="K57" s="164"/>
      <c r="L57" s="164"/>
      <c r="M57" s="164"/>
      <c r="N57" s="164"/>
      <c r="O57" s="164"/>
      <c r="P57" s="164"/>
      <c r="Q57" s="164"/>
      <c r="R57" s="164"/>
      <c r="S57" s="164"/>
      <c r="T57" s="127"/>
      <c r="U57" s="126"/>
      <c r="V57" s="164"/>
      <c r="W57" s="164"/>
      <c r="X57" s="164"/>
      <c r="Y57" s="164"/>
      <c r="Z57" s="127"/>
      <c r="AA57" s="152"/>
      <c r="AB57" s="153"/>
      <c r="AC57" s="153"/>
      <c r="AD57" s="153"/>
      <c r="AE57" s="154"/>
      <c r="AF57" s="126"/>
      <c r="AG57" s="127"/>
      <c r="AH57" s="126"/>
      <c r="AI57" s="127"/>
      <c r="AJ57" s="126"/>
      <c r="AK57" s="127"/>
      <c r="AL57" s="126"/>
      <c r="AM57" s="127"/>
      <c r="AN57" s="126"/>
      <c r="AO57" s="127"/>
      <c r="AP57" s="126"/>
      <c r="AQ57" s="127"/>
      <c r="AR57" s="126"/>
      <c r="AS57" s="127"/>
      <c r="AT57" s="126"/>
      <c r="AU57" s="127"/>
      <c r="AV57" s="126"/>
      <c r="AW57" s="127"/>
      <c r="AX57" s="126"/>
      <c r="AY57" s="127"/>
      <c r="AZ57" s="126"/>
      <c r="BA57" s="127"/>
      <c r="BB57" s="126"/>
      <c r="BC57" s="127"/>
      <c r="BD57" s="131"/>
      <c r="BE57" s="132"/>
      <c r="BF57" s="132"/>
      <c r="BG57" s="132"/>
      <c r="BH57" s="132"/>
      <c r="BI57" s="133"/>
      <c r="BK57" s="38"/>
    </row>
    <row r="58" spans="2:63" ht="36" customHeight="1" x14ac:dyDescent="0.2">
      <c r="B58" s="378" t="s">
        <v>831</v>
      </c>
      <c r="C58" s="379"/>
      <c r="D58" s="379"/>
      <c r="E58" s="379"/>
      <c r="F58" s="379"/>
      <c r="G58" s="379"/>
      <c r="H58" s="379"/>
      <c r="I58" s="379"/>
      <c r="J58" s="379"/>
      <c r="K58" s="379"/>
      <c r="L58" s="379"/>
      <c r="M58" s="379"/>
      <c r="N58" s="379"/>
      <c r="O58" s="379"/>
      <c r="P58" s="379"/>
      <c r="Q58" s="379"/>
      <c r="R58" s="379"/>
      <c r="S58" s="379"/>
      <c r="T58" s="380"/>
      <c r="U58" s="168" t="s">
        <v>204</v>
      </c>
      <c r="V58" s="169"/>
      <c r="W58" s="170"/>
      <c r="X58" s="170"/>
      <c r="Y58" s="170"/>
      <c r="Z58" s="171"/>
      <c r="AA58" s="172">
        <v>0.33798142947262311</v>
      </c>
      <c r="AB58" s="173"/>
      <c r="AC58" s="173"/>
      <c r="AD58" s="173"/>
      <c r="AE58" s="174"/>
      <c r="AF58" s="307">
        <v>1</v>
      </c>
      <c r="AG58" s="308"/>
      <c r="AH58" s="307">
        <v>1</v>
      </c>
      <c r="AI58" s="308"/>
      <c r="AJ58" s="309">
        <v>1</v>
      </c>
      <c r="AK58" s="310"/>
      <c r="AL58" s="309">
        <v>1</v>
      </c>
      <c r="AM58" s="310"/>
      <c r="AN58" s="309">
        <v>1</v>
      </c>
      <c r="AO58" s="310"/>
      <c r="AP58" s="309">
        <v>1</v>
      </c>
      <c r="AQ58" s="310"/>
      <c r="AR58" s="309">
        <v>1</v>
      </c>
      <c r="AS58" s="310"/>
      <c r="AT58" s="309">
        <v>1</v>
      </c>
      <c r="AU58" s="310"/>
      <c r="AV58" s="309">
        <v>1</v>
      </c>
      <c r="AW58" s="310"/>
      <c r="AX58" s="309">
        <v>1</v>
      </c>
      <c r="AY58" s="310"/>
      <c r="AZ58" s="309">
        <v>1</v>
      </c>
      <c r="BA58" s="310"/>
      <c r="BB58" s="309">
        <v>1</v>
      </c>
      <c r="BC58" s="311"/>
      <c r="BD58" s="282">
        <v>1220442.3500000001</v>
      </c>
      <c r="BE58" s="283"/>
      <c r="BF58" s="283"/>
      <c r="BG58" s="283"/>
      <c r="BH58" s="283"/>
      <c r="BI58" s="284"/>
      <c r="BJ58" s="37"/>
      <c r="BK58" s="38"/>
    </row>
    <row r="59" spans="2:63" ht="18" customHeight="1" x14ac:dyDescent="0.2">
      <c r="B59" s="370" t="s">
        <v>832</v>
      </c>
      <c r="C59" s="371"/>
      <c r="D59" s="371"/>
      <c r="E59" s="371"/>
      <c r="F59" s="371"/>
      <c r="G59" s="371"/>
      <c r="H59" s="371"/>
      <c r="I59" s="371"/>
      <c r="J59" s="371"/>
      <c r="K59" s="371"/>
      <c r="L59" s="371"/>
      <c r="M59" s="371"/>
      <c r="N59" s="371"/>
      <c r="O59" s="371"/>
      <c r="P59" s="371"/>
      <c r="Q59" s="371"/>
      <c r="R59" s="371"/>
      <c r="S59" s="371"/>
      <c r="T59" s="372"/>
      <c r="U59" s="60" t="s">
        <v>205</v>
      </c>
      <c r="V59" s="61"/>
      <c r="W59" s="61"/>
      <c r="X59" s="61"/>
      <c r="Y59" s="61"/>
      <c r="Z59" s="62"/>
      <c r="AA59" s="94">
        <v>2.2250965160977572E-3</v>
      </c>
      <c r="AB59" s="95"/>
      <c r="AC59" s="95"/>
      <c r="AD59" s="95"/>
      <c r="AE59" s="96"/>
      <c r="AF59" s="264"/>
      <c r="AG59" s="265"/>
      <c r="AH59" s="264"/>
      <c r="AI59" s="265"/>
      <c r="AJ59" s="266"/>
      <c r="AK59" s="267"/>
      <c r="AL59" s="266"/>
      <c r="AM59" s="267"/>
      <c r="AN59" s="266"/>
      <c r="AO59" s="267"/>
      <c r="AP59" s="266"/>
      <c r="AQ59" s="267"/>
      <c r="AR59" s="266"/>
      <c r="AS59" s="267"/>
      <c r="AT59" s="266"/>
      <c r="AU59" s="267"/>
      <c r="AV59" s="266"/>
      <c r="AW59" s="267"/>
      <c r="AX59" s="266"/>
      <c r="AY59" s="267"/>
      <c r="AZ59" s="266"/>
      <c r="BA59" s="267"/>
      <c r="BB59" s="266"/>
      <c r="BC59" s="268"/>
      <c r="BD59" s="104">
        <v>0</v>
      </c>
      <c r="BE59" s="105"/>
      <c r="BF59" s="105"/>
      <c r="BG59" s="105"/>
      <c r="BH59" s="105"/>
      <c r="BI59" s="106"/>
      <c r="BJ59" s="37"/>
      <c r="BK59" s="38"/>
    </row>
    <row r="60" spans="2:63" ht="18" customHeight="1" x14ac:dyDescent="0.2">
      <c r="B60" s="322" t="s">
        <v>833</v>
      </c>
      <c r="C60" s="323"/>
      <c r="D60" s="323"/>
      <c r="E60" s="323"/>
      <c r="F60" s="323"/>
      <c r="G60" s="323"/>
      <c r="H60" s="323"/>
      <c r="I60" s="323"/>
      <c r="J60" s="323"/>
      <c r="K60" s="323"/>
      <c r="L60" s="323"/>
      <c r="M60" s="323"/>
      <c r="N60" s="323"/>
      <c r="O60" s="323"/>
      <c r="P60" s="323"/>
      <c r="Q60" s="323"/>
      <c r="R60" s="323"/>
      <c r="S60" s="323"/>
      <c r="T60" s="324"/>
      <c r="U60" s="83" t="s">
        <v>206</v>
      </c>
      <c r="V60" s="84"/>
      <c r="W60" s="84"/>
      <c r="X60" s="84"/>
      <c r="Y60" s="84"/>
      <c r="Z60" s="85"/>
      <c r="AA60" s="86">
        <v>2.2250965160977572E-3</v>
      </c>
      <c r="AB60" s="87"/>
      <c r="AC60" s="87"/>
      <c r="AD60" s="87"/>
      <c r="AE60" s="88"/>
      <c r="AF60" s="237"/>
      <c r="AG60" s="238"/>
      <c r="AH60" s="237"/>
      <c r="AI60" s="238"/>
      <c r="AJ60" s="253"/>
      <c r="AK60" s="254"/>
      <c r="AL60" s="253"/>
      <c r="AM60" s="254"/>
      <c r="AN60" s="253"/>
      <c r="AO60" s="254"/>
      <c r="AP60" s="253"/>
      <c r="AQ60" s="254"/>
      <c r="AR60" s="253"/>
      <c r="AS60" s="254"/>
      <c r="AT60" s="253"/>
      <c r="AU60" s="254"/>
      <c r="AV60" s="253"/>
      <c r="AW60" s="254"/>
      <c r="AX60" s="253"/>
      <c r="AY60" s="254"/>
      <c r="AZ60" s="253"/>
      <c r="BA60" s="254"/>
      <c r="BB60" s="253"/>
      <c r="BC60" s="269"/>
      <c r="BD60" s="426">
        <v>0</v>
      </c>
      <c r="BE60" s="427"/>
      <c r="BF60" s="427"/>
      <c r="BG60" s="427"/>
      <c r="BH60" s="427"/>
      <c r="BI60" s="428"/>
      <c r="BJ60" s="37"/>
      <c r="BK60" s="38"/>
    </row>
    <row r="61" spans="2:63" ht="34.5" customHeight="1" x14ac:dyDescent="0.2">
      <c r="B61" s="332" t="s">
        <v>834</v>
      </c>
      <c r="C61" s="333"/>
      <c r="D61" s="333"/>
      <c r="E61" s="333"/>
      <c r="F61" s="333"/>
      <c r="G61" s="333"/>
      <c r="H61" s="333"/>
      <c r="I61" s="333"/>
      <c r="J61" s="333"/>
      <c r="K61" s="333"/>
      <c r="L61" s="333"/>
      <c r="M61" s="333"/>
      <c r="N61" s="333"/>
      <c r="O61" s="333"/>
      <c r="P61" s="333"/>
      <c r="Q61" s="333"/>
      <c r="R61" s="333"/>
      <c r="S61" s="333"/>
      <c r="T61" s="334"/>
      <c r="U61" s="60" t="s">
        <v>207</v>
      </c>
      <c r="V61" s="61"/>
      <c r="W61" s="61"/>
      <c r="X61" s="61"/>
      <c r="Y61" s="61"/>
      <c r="Z61" s="62"/>
      <c r="AA61" s="94">
        <v>0.29424676340002226</v>
      </c>
      <c r="AB61" s="95"/>
      <c r="AC61" s="95"/>
      <c r="AD61" s="95"/>
      <c r="AE61" s="96"/>
      <c r="AF61" s="225"/>
      <c r="AG61" s="226"/>
      <c r="AH61" s="225"/>
      <c r="AI61" s="226"/>
      <c r="AJ61" s="216"/>
      <c r="AK61" s="217"/>
      <c r="AL61" s="216"/>
      <c r="AM61" s="217"/>
      <c r="AN61" s="216"/>
      <c r="AO61" s="217"/>
      <c r="AP61" s="216"/>
      <c r="AQ61" s="217"/>
      <c r="AR61" s="216"/>
      <c r="AS61" s="217"/>
      <c r="AT61" s="216"/>
      <c r="AU61" s="217"/>
      <c r="AV61" s="216"/>
      <c r="AW61" s="217"/>
      <c r="AX61" s="216"/>
      <c r="AY61" s="217"/>
      <c r="AZ61" s="216"/>
      <c r="BA61" s="217"/>
      <c r="BB61" s="216"/>
      <c r="BC61" s="227"/>
      <c r="BD61" s="457">
        <v>0</v>
      </c>
      <c r="BE61" s="458"/>
      <c r="BF61" s="458"/>
      <c r="BG61" s="458"/>
      <c r="BH61" s="458"/>
      <c r="BI61" s="459"/>
      <c r="BJ61" s="37"/>
      <c r="BK61" s="38"/>
    </row>
    <row r="62" spans="2:63" ht="36" customHeight="1" x14ac:dyDescent="0.2">
      <c r="B62" s="322" t="s">
        <v>847</v>
      </c>
      <c r="C62" s="323"/>
      <c r="D62" s="323"/>
      <c r="E62" s="323"/>
      <c r="F62" s="323"/>
      <c r="G62" s="323"/>
      <c r="H62" s="323"/>
      <c r="I62" s="323"/>
      <c r="J62" s="323"/>
      <c r="K62" s="323"/>
      <c r="L62" s="323"/>
      <c r="M62" s="323"/>
      <c r="N62" s="323"/>
      <c r="O62" s="323"/>
      <c r="P62" s="323"/>
      <c r="Q62" s="323"/>
      <c r="R62" s="323"/>
      <c r="S62" s="323"/>
      <c r="T62" s="324"/>
      <c r="U62" s="83" t="s">
        <v>208</v>
      </c>
      <c r="V62" s="84"/>
      <c r="W62" s="84"/>
      <c r="X62" s="84"/>
      <c r="Y62" s="84"/>
      <c r="Z62" s="85"/>
      <c r="AA62" s="86">
        <v>0.19438443171305295</v>
      </c>
      <c r="AB62" s="87"/>
      <c r="AC62" s="87"/>
      <c r="AD62" s="87"/>
      <c r="AE62" s="88"/>
      <c r="AF62" s="237"/>
      <c r="AG62" s="238"/>
      <c r="AH62" s="237"/>
      <c r="AI62" s="238"/>
      <c r="AJ62" s="253"/>
      <c r="AK62" s="254"/>
      <c r="AL62" s="253"/>
      <c r="AM62" s="254"/>
      <c r="AN62" s="253"/>
      <c r="AO62" s="254"/>
      <c r="AP62" s="253"/>
      <c r="AQ62" s="254"/>
      <c r="AR62" s="253"/>
      <c r="AS62" s="254"/>
      <c r="AT62" s="253"/>
      <c r="AU62" s="254"/>
      <c r="AV62" s="253"/>
      <c r="AW62" s="254"/>
      <c r="AX62" s="253"/>
      <c r="AY62" s="254"/>
      <c r="AZ62" s="253"/>
      <c r="BA62" s="254"/>
      <c r="BB62" s="253"/>
      <c r="BC62" s="269"/>
      <c r="BD62" s="460">
        <v>0</v>
      </c>
      <c r="BE62" s="461"/>
      <c r="BF62" s="461"/>
      <c r="BG62" s="461"/>
      <c r="BH62" s="461"/>
      <c r="BI62" s="462"/>
      <c r="BJ62" s="37"/>
      <c r="BK62" s="38"/>
    </row>
    <row r="63" spans="2:63" ht="36" customHeight="1" x14ac:dyDescent="0.2">
      <c r="B63" s="332" t="s">
        <v>837</v>
      </c>
      <c r="C63" s="333"/>
      <c r="D63" s="333"/>
      <c r="E63" s="333"/>
      <c r="F63" s="333"/>
      <c r="G63" s="333"/>
      <c r="H63" s="333"/>
      <c r="I63" s="333"/>
      <c r="J63" s="333"/>
      <c r="K63" s="333"/>
      <c r="L63" s="333"/>
      <c r="M63" s="333"/>
      <c r="N63" s="333"/>
      <c r="O63" s="333"/>
      <c r="P63" s="333"/>
      <c r="Q63" s="333"/>
      <c r="R63" s="333"/>
      <c r="S63" s="333"/>
      <c r="T63" s="334"/>
      <c r="U63" s="60" t="s">
        <v>209</v>
      </c>
      <c r="V63" s="61"/>
      <c r="W63" s="61"/>
      <c r="X63" s="61"/>
      <c r="Y63" s="61"/>
      <c r="Z63" s="62"/>
      <c r="AA63" s="94">
        <v>6.1032172340045373E-3</v>
      </c>
      <c r="AB63" s="95"/>
      <c r="AC63" s="95"/>
      <c r="AD63" s="95"/>
      <c r="AE63" s="96"/>
      <c r="AF63" s="435"/>
      <c r="AG63" s="436"/>
      <c r="AH63" s="435"/>
      <c r="AI63" s="436"/>
      <c r="AJ63" s="435"/>
      <c r="AK63" s="436"/>
      <c r="AL63" s="435"/>
      <c r="AM63" s="436"/>
      <c r="AN63" s="435"/>
      <c r="AO63" s="436"/>
      <c r="AP63" s="435"/>
      <c r="AQ63" s="436"/>
      <c r="AR63" s="435"/>
      <c r="AS63" s="436"/>
      <c r="AT63" s="435"/>
      <c r="AU63" s="436"/>
      <c r="AV63" s="435"/>
      <c r="AW63" s="436"/>
      <c r="AX63" s="435"/>
      <c r="AY63" s="436"/>
      <c r="AZ63" s="435"/>
      <c r="BA63" s="436"/>
      <c r="BB63" s="435"/>
      <c r="BC63" s="437"/>
      <c r="BD63" s="457">
        <v>0</v>
      </c>
      <c r="BE63" s="458"/>
      <c r="BF63" s="458"/>
      <c r="BG63" s="458"/>
      <c r="BH63" s="458"/>
      <c r="BI63" s="459"/>
      <c r="BJ63" s="37"/>
      <c r="BK63" s="38"/>
    </row>
    <row r="64" spans="2:63" ht="36" customHeight="1" x14ac:dyDescent="0.2">
      <c r="B64" s="322" t="s">
        <v>838</v>
      </c>
      <c r="C64" s="323"/>
      <c r="D64" s="323"/>
      <c r="E64" s="323"/>
      <c r="F64" s="323"/>
      <c r="G64" s="323"/>
      <c r="H64" s="323"/>
      <c r="I64" s="323"/>
      <c r="J64" s="323"/>
      <c r="K64" s="323"/>
      <c r="L64" s="323"/>
      <c r="M64" s="323"/>
      <c r="N64" s="323"/>
      <c r="O64" s="323"/>
      <c r="P64" s="323"/>
      <c r="Q64" s="323"/>
      <c r="R64" s="323"/>
      <c r="S64" s="323"/>
      <c r="T64" s="324"/>
      <c r="U64" s="83" t="s">
        <v>210</v>
      </c>
      <c r="V64" s="84"/>
      <c r="W64" s="84"/>
      <c r="X64" s="84"/>
      <c r="Y64" s="84"/>
      <c r="Z64" s="85"/>
      <c r="AA64" s="86">
        <v>8.7575437773440026E-2</v>
      </c>
      <c r="AB64" s="87"/>
      <c r="AC64" s="87"/>
      <c r="AD64" s="87"/>
      <c r="AE64" s="88"/>
      <c r="AF64" s="237"/>
      <c r="AG64" s="238"/>
      <c r="AH64" s="237"/>
      <c r="AI64" s="238"/>
      <c r="AJ64" s="237"/>
      <c r="AK64" s="238"/>
      <c r="AL64" s="237"/>
      <c r="AM64" s="238"/>
      <c r="AN64" s="237"/>
      <c r="AO64" s="238"/>
      <c r="AP64" s="237"/>
      <c r="AQ64" s="238"/>
      <c r="AR64" s="237"/>
      <c r="AS64" s="238"/>
      <c r="AT64" s="237"/>
      <c r="AU64" s="238"/>
      <c r="AV64" s="237"/>
      <c r="AW64" s="238"/>
      <c r="AX64" s="237"/>
      <c r="AY64" s="238"/>
      <c r="AZ64" s="237"/>
      <c r="BA64" s="238"/>
      <c r="BB64" s="237"/>
      <c r="BC64" s="313"/>
      <c r="BD64" s="460">
        <v>0</v>
      </c>
      <c r="BE64" s="461"/>
      <c r="BF64" s="461"/>
      <c r="BG64" s="461"/>
      <c r="BH64" s="461"/>
      <c r="BI64" s="462"/>
      <c r="BJ64" s="37"/>
      <c r="BK64" s="38"/>
    </row>
    <row r="65" spans="1:63" ht="35.25" customHeight="1" x14ac:dyDescent="0.2">
      <c r="B65" s="332" t="s">
        <v>839</v>
      </c>
      <c r="C65" s="333"/>
      <c r="D65" s="333"/>
      <c r="E65" s="333"/>
      <c r="F65" s="333"/>
      <c r="G65" s="333"/>
      <c r="H65" s="333"/>
      <c r="I65" s="333"/>
      <c r="J65" s="333"/>
      <c r="K65" s="333"/>
      <c r="L65" s="333"/>
      <c r="M65" s="333"/>
      <c r="N65" s="333"/>
      <c r="O65" s="333"/>
      <c r="P65" s="333"/>
      <c r="Q65" s="333"/>
      <c r="R65" s="333"/>
      <c r="S65" s="333"/>
      <c r="T65" s="334"/>
      <c r="U65" s="60" t="s">
        <v>835</v>
      </c>
      <c r="V65" s="61"/>
      <c r="W65" s="61"/>
      <c r="X65" s="61"/>
      <c r="Y65" s="61"/>
      <c r="Z65" s="62"/>
      <c r="AA65" s="94">
        <v>5.3131032797111254E-2</v>
      </c>
      <c r="AB65" s="95"/>
      <c r="AC65" s="95"/>
      <c r="AD65" s="95"/>
      <c r="AE65" s="96"/>
      <c r="AF65" s="435"/>
      <c r="AG65" s="436"/>
      <c r="AH65" s="435"/>
      <c r="AI65" s="436"/>
      <c r="AJ65" s="435"/>
      <c r="AK65" s="436"/>
      <c r="AL65" s="435"/>
      <c r="AM65" s="436"/>
      <c r="AN65" s="435"/>
      <c r="AO65" s="436"/>
      <c r="AP65" s="435"/>
      <c r="AQ65" s="436"/>
      <c r="AR65" s="435"/>
      <c r="AS65" s="436"/>
      <c r="AT65" s="435"/>
      <c r="AU65" s="436"/>
      <c r="AV65" s="435"/>
      <c r="AW65" s="436"/>
      <c r="AX65" s="435"/>
      <c r="AY65" s="436"/>
      <c r="AZ65" s="435"/>
      <c r="BA65" s="436"/>
      <c r="BB65" s="435"/>
      <c r="BC65" s="437"/>
      <c r="BD65" s="457">
        <v>0</v>
      </c>
      <c r="BE65" s="458"/>
      <c r="BF65" s="458"/>
      <c r="BG65" s="458"/>
      <c r="BH65" s="458"/>
      <c r="BI65" s="459"/>
      <c r="BJ65" s="37"/>
      <c r="BK65" s="38"/>
    </row>
    <row r="66" spans="1:63" ht="35.25" customHeight="1" thickBot="1" x14ac:dyDescent="0.25">
      <c r="B66" s="322" t="s">
        <v>433</v>
      </c>
      <c r="C66" s="323"/>
      <c r="D66" s="323"/>
      <c r="E66" s="323"/>
      <c r="F66" s="323"/>
      <c r="G66" s="323"/>
      <c r="H66" s="323"/>
      <c r="I66" s="323"/>
      <c r="J66" s="323"/>
      <c r="K66" s="323"/>
      <c r="L66" s="323"/>
      <c r="M66" s="323"/>
      <c r="N66" s="323"/>
      <c r="O66" s="323"/>
      <c r="P66" s="323"/>
      <c r="Q66" s="323"/>
      <c r="R66" s="323"/>
      <c r="S66" s="323"/>
      <c r="T66" s="324"/>
      <c r="U66" s="205" t="s">
        <v>836</v>
      </c>
      <c r="V66" s="206"/>
      <c r="W66" s="206"/>
      <c r="X66" s="206"/>
      <c r="Y66" s="206"/>
      <c r="Z66" s="207"/>
      <c r="AA66" s="385">
        <v>2.2127494577550273E-2</v>
      </c>
      <c r="AB66" s="386"/>
      <c r="AC66" s="386"/>
      <c r="AD66" s="386"/>
      <c r="AE66" s="387"/>
      <c r="AF66" s="237"/>
      <c r="AG66" s="238"/>
      <c r="AH66" s="237"/>
      <c r="AI66" s="238"/>
      <c r="AJ66" s="237"/>
      <c r="AK66" s="238"/>
      <c r="AL66" s="237"/>
      <c r="AM66" s="238"/>
      <c r="AN66" s="237"/>
      <c r="AO66" s="238"/>
      <c r="AP66" s="237"/>
      <c r="AQ66" s="238"/>
      <c r="AR66" s="237"/>
      <c r="AS66" s="238"/>
      <c r="AT66" s="237"/>
      <c r="AU66" s="238"/>
      <c r="AV66" s="237"/>
      <c r="AW66" s="238"/>
      <c r="AX66" s="237"/>
      <c r="AY66" s="238"/>
      <c r="AZ66" s="237"/>
      <c r="BA66" s="238"/>
      <c r="BB66" s="237"/>
      <c r="BC66" s="313"/>
      <c r="BD66" s="454">
        <v>0</v>
      </c>
      <c r="BE66" s="455"/>
      <c r="BF66" s="455"/>
      <c r="BG66" s="455"/>
      <c r="BH66" s="455"/>
      <c r="BI66" s="456"/>
      <c r="BJ66" s="37"/>
      <c r="BK66" s="38"/>
    </row>
    <row r="67" spans="1:63" ht="18" customHeight="1" thickBot="1" x14ac:dyDescent="0.25">
      <c r="B67" s="63" t="s">
        <v>33</v>
      </c>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75">
        <f>SUM(BD58:BI66)</f>
        <v>1220442.3500000001</v>
      </c>
      <c r="BE67" s="76"/>
      <c r="BF67" s="76"/>
      <c r="BG67" s="76"/>
      <c r="BH67" s="76"/>
      <c r="BI67" s="77"/>
      <c r="BK67" s="38"/>
    </row>
    <row r="68" spans="1:63" ht="18" customHeight="1" thickBot="1" x14ac:dyDescent="0.25">
      <c r="A68" s="42"/>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2"/>
      <c r="BE68" s="31"/>
      <c r="BF68" s="31"/>
      <c r="BG68" s="31"/>
      <c r="BH68" s="31"/>
      <c r="BI68" s="31"/>
      <c r="BK68" s="38"/>
    </row>
    <row r="69" spans="1:63" ht="18" customHeight="1" x14ac:dyDescent="0.2">
      <c r="B69" s="18"/>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20"/>
      <c r="AJ69" s="20"/>
      <c r="AK69" s="20"/>
      <c r="AL69" s="20"/>
      <c r="AM69" s="20"/>
      <c r="AN69" s="20"/>
      <c r="AO69" s="20"/>
      <c r="AP69" s="20"/>
      <c r="AQ69" s="21"/>
      <c r="AR69" s="21"/>
      <c r="AS69" s="21"/>
      <c r="AT69" s="21"/>
      <c r="AU69" s="21"/>
      <c r="AV69" s="21"/>
      <c r="AW69" s="21"/>
      <c r="AX69" s="21"/>
      <c r="AY69" s="21"/>
      <c r="AZ69" s="21"/>
      <c r="BA69" s="21"/>
      <c r="BB69" s="21"/>
      <c r="BC69" s="22"/>
      <c r="BD69" s="22"/>
      <c r="BE69" s="22"/>
      <c r="BF69" s="22"/>
      <c r="BG69" s="22"/>
      <c r="BH69" s="22"/>
      <c r="BI69" s="23"/>
      <c r="BK69" s="38"/>
    </row>
    <row r="70" spans="1:63" ht="18" customHeight="1" x14ac:dyDescent="0.2">
      <c r="B70" s="5"/>
      <c r="C70" s="155" t="s">
        <v>5</v>
      </c>
      <c r="D70" s="161"/>
      <c r="E70" s="161"/>
      <c r="F70" s="161"/>
      <c r="G70" s="161"/>
      <c r="H70" s="161"/>
      <c r="I70" s="161"/>
      <c r="J70" s="161"/>
      <c r="K70" s="161"/>
      <c r="L70" s="161"/>
      <c r="M70" s="161"/>
      <c r="N70" s="161"/>
      <c r="O70" s="158" t="s">
        <v>196</v>
      </c>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9"/>
      <c r="BK70" s="38"/>
    </row>
    <row r="71" spans="1:63" ht="18" customHeight="1" x14ac:dyDescent="0.2">
      <c r="B71" s="5"/>
      <c r="C71" s="155" t="s">
        <v>7</v>
      </c>
      <c r="D71" s="161"/>
      <c r="E71" s="161"/>
      <c r="F71" s="161"/>
      <c r="G71" s="161"/>
      <c r="H71" s="161"/>
      <c r="I71" s="161"/>
      <c r="J71" s="161"/>
      <c r="K71" s="161"/>
      <c r="L71" s="161"/>
      <c r="M71" s="161"/>
      <c r="N71" s="161"/>
      <c r="O71" s="158" t="s">
        <v>197</v>
      </c>
      <c r="P71" s="158"/>
      <c r="Q71" s="158"/>
      <c r="R71" s="29"/>
      <c r="S71" s="29"/>
      <c r="T71" s="29"/>
      <c r="U71" s="29"/>
      <c r="V71" s="29"/>
      <c r="W71" s="29"/>
      <c r="X71" s="29"/>
      <c r="Y71" s="29"/>
      <c r="Z71" s="29"/>
      <c r="AA71" s="29"/>
      <c r="AB71" s="29"/>
      <c r="AC71" s="29"/>
      <c r="AD71" s="29"/>
      <c r="AE71" s="29"/>
      <c r="AF71" s="29"/>
      <c r="AG71" s="29"/>
      <c r="AH71" s="29"/>
      <c r="AI71" s="30"/>
      <c r="AJ71" s="30"/>
      <c r="AK71" s="30"/>
      <c r="AL71" s="30"/>
      <c r="AM71" s="30"/>
      <c r="AN71" s="30"/>
      <c r="AO71" s="30"/>
      <c r="AP71" s="30"/>
      <c r="AQ71" s="30"/>
      <c r="AR71" s="30"/>
      <c r="AS71" s="30"/>
      <c r="AT71" s="30"/>
      <c r="AU71" s="30"/>
      <c r="AV71" s="30"/>
      <c r="AW71" s="30"/>
      <c r="AX71" s="30"/>
      <c r="AY71" s="30"/>
      <c r="AZ71" s="30"/>
      <c r="BA71" s="30"/>
      <c r="BB71" s="30"/>
      <c r="BC71" s="29"/>
      <c r="BD71" s="29"/>
      <c r="BE71" s="29"/>
      <c r="BF71" s="29"/>
      <c r="BG71" s="29"/>
      <c r="BH71" s="29"/>
      <c r="BI71" s="9"/>
      <c r="BK71" s="38"/>
    </row>
    <row r="72" spans="1:63" ht="18" customHeight="1" x14ac:dyDescent="0.2">
      <c r="B72" s="5"/>
      <c r="C72" s="155" t="s">
        <v>11</v>
      </c>
      <c r="D72" s="155"/>
      <c r="E72" s="155"/>
      <c r="F72" s="155"/>
      <c r="G72" s="155"/>
      <c r="H72" s="155"/>
      <c r="I72" s="155"/>
      <c r="J72" s="155"/>
      <c r="K72" s="155"/>
      <c r="L72" s="155"/>
      <c r="M72" s="155"/>
      <c r="N72" s="155"/>
      <c r="O72" s="160">
        <v>0.17499999999999999</v>
      </c>
      <c r="P72" s="158"/>
      <c r="Q72" s="158"/>
      <c r="R72" s="29"/>
      <c r="S72" s="29"/>
      <c r="T72" s="29"/>
      <c r="U72" s="29"/>
      <c r="V72" s="29"/>
      <c r="W72" s="29"/>
      <c r="X72" s="29"/>
      <c r="Y72" s="29"/>
      <c r="Z72" s="29"/>
      <c r="AA72" s="29"/>
      <c r="AB72" s="29"/>
      <c r="AC72" s="29"/>
      <c r="AD72" s="29"/>
      <c r="AE72" s="29"/>
      <c r="AF72" s="29"/>
      <c r="AG72" s="29"/>
      <c r="AH72" s="29"/>
      <c r="AI72" s="30"/>
      <c r="AJ72" s="30"/>
      <c r="AK72" s="30"/>
      <c r="AL72" s="30"/>
      <c r="AM72" s="30"/>
      <c r="AN72" s="30"/>
      <c r="AO72" s="30"/>
      <c r="AP72" s="30"/>
      <c r="AQ72" s="30"/>
      <c r="AR72" s="30"/>
      <c r="AS72" s="30"/>
      <c r="AT72" s="30"/>
      <c r="AU72" s="30"/>
      <c r="AV72" s="30"/>
      <c r="AW72" s="30"/>
      <c r="AX72" s="30"/>
      <c r="AY72" s="30"/>
      <c r="AZ72" s="30"/>
      <c r="BA72" s="30"/>
      <c r="BB72" s="30"/>
      <c r="BC72" s="29"/>
      <c r="BD72" s="29"/>
      <c r="BE72" s="29"/>
      <c r="BF72" s="29"/>
      <c r="BG72" s="29"/>
      <c r="BH72" s="29"/>
      <c r="BI72" s="9"/>
      <c r="BK72" s="38"/>
    </row>
    <row r="73" spans="1:63" ht="12.75" x14ac:dyDescent="0.2">
      <c r="B73" s="5"/>
      <c r="C73" s="155" t="s">
        <v>6</v>
      </c>
      <c r="D73" s="155"/>
      <c r="E73" s="155"/>
      <c r="F73" s="155"/>
      <c r="G73" s="155"/>
      <c r="H73" s="155"/>
      <c r="I73" s="155"/>
      <c r="J73" s="155"/>
      <c r="K73" s="155"/>
      <c r="L73" s="155"/>
      <c r="M73" s="155"/>
      <c r="N73" s="155"/>
      <c r="O73" s="350" t="s">
        <v>211</v>
      </c>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9"/>
      <c r="BK73" s="38"/>
    </row>
    <row r="74" spans="1:63" ht="18" customHeight="1" x14ac:dyDescent="0.2">
      <c r="B74" s="5"/>
      <c r="C74" s="155" t="s">
        <v>7</v>
      </c>
      <c r="D74" s="155"/>
      <c r="E74" s="155"/>
      <c r="F74" s="155"/>
      <c r="G74" s="155"/>
      <c r="H74" s="155"/>
      <c r="I74" s="155"/>
      <c r="J74" s="155"/>
      <c r="K74" s="155"/>
      <c r="L74" s="155"/>
      <c r="M74" s="155"/>
      <c r="N74" s="155"/>
      <c r="O74" s="158" t="s">
        <v>212</v>
      </c>
      <c r="P74" s="158"/>
      <c r="Q74" s="158"/>
      <c r="R74" s="158"/>
      <c r="S74" s="29"/>
      <c r="T74" s="29"/>
      <c r="U74" s="29"/>
      <c r="V74" s="29"/>
      <c r="W74" s="29"/>
      <c r="X74" s="29"/>
      <c r="Y74" s="29"/>
      <c r="Z74" s="29"/>
      <c r="AA74" s="29"/>
      <c r="AB74" s="29"/>
      <c r="AC74" s="29"/>
      <c r="AD74" s="29"/>
      <c r="AE74" s="29"/>
      <c r="AF74" s="29"/>
      <c r="AG74" s="29"/>
      <c r="AH74" s="29"/>
      <c r="AI74" s="30"/>
      <c r="AJ74" s="30"/>
      <c r="AK74" s="30"/>
      <c r="AL74" s="30"/>
      <c r="AM74" s="30"/>
      <c r="AN74" s="30"/>
      <c r="AO74" s="30"/>
      <c r="AP74" s="30"/>
      <c r="AQ74" s="30"/>
      <c r="AR74" s="30"/>
      <c r="AS74" s="30"/>
      <c r="AT74" s="30"/>
      <c r="AU74" s="30"/>
      <c r="AV74" s="30"/>
      <c r="AW74" s="30"/>
      <c r="AX74" s="30"/>
      <c r="AY74" s="30"/>
      <c r="AZ74" s="30"/>
      <c r="BA74" s="30"/>
      <c r="BB74" s="30"/>
      <c r="BC74" s="29"/>
      <c r="BD74" s="29"/>
      <c r="BE74" s="29"/>
      <c r="BF74" s="29"/>
      <c r="BG74" s="29"/>
      <c r="BH74" s="29"/>
      <c r="BI74" s="9"/>
      <c r="BK74" s="38"/>
    </row>
    <row r="75" spans="1:63" ht="18" customHeight="1" x14ac:dyDescent="0.2">
      <c r="B75" s="5"/>
      <c r="C75" s="155" t="s">
        <v>10</v>
      </c>
      <c r="D75" s="155"/>
      <c r="E75" s="155"/>
      <c r="F75" s="155"/>
      <c r="G75" s="155"/>
      <c r="H75" s="155"/>
      <c r="I75" s="155"/>
      <c r="J75" s="155"/>
      <c r="K75" s="155"/>
      <c r="L75" s="155"/>
      <c r="M75" s="155"/>
      <c r="N75" s="155"/>
      <c r="O75" s="160">
        <v>0.15</v>
      </c>
      <c r="P75" s="158"/>
      <c r="Q75" s="158"/>
      <c r="R75" s="29"/>
      <c r="S75" s="29"/>
      <c r="T75" s="29"/>
      <c r="U75" s="29"/>
      <c r="V75" s="29"/>
      <c r="W75" s="29"/>
      <c r="X75" s="29"/>
      <c r="Y75" s="29"/>
      <c r="Z75" s="29"/>
      <c r="AA75" s="29"/>
      <c r="AB75" s="29"/>
      <c r="AC75" s="29"/>
      <c r="AD75" s="29"/>
      <c r="AE75" s="29"/>
      <c r="AF75" s="29"/>
      <c r="AG75" s="29"/>
      <c r="AH75" s="29"/>
      <c r="AI75" s="30"/>
      <c r="AJ75" s="30"/>
      <c r="AK75" s="30"/>
      <c r="AL75" s="30"/>
      <c r="AM75" s="30"/>
      <c r="AN75" s="30"/>
      <c r="AO75" s="30"/>
      <c r="AP75" s="30"/>
      <c r="AQ75" s="30"/>
      <c r="AR75" s="30"/>
      <c r="AS75" s="30"/>
      <c r="AT75" s="30"/>
      <c r="AU75" s="30"/>
      <c r="AV75" s="30"/>
      <c r="AW75" s="30"/>
      <c r="AX75" s="30"/>
      <c r="AY75" s="30"/>
      <c r="AZ75" s="30"/>
      <c r="BA75" s="30"/>
      <c r="BB75" s="30"/>
      <c r="BC75" s="29"/>
      <c r="BD75" s="29"/>
      <c r="BE75" s="29"/>
      <c r="BF75" s="29"/>
      <c r="BG75" s="29"/>
      <c r="BH75" s="29"/>
      <c r="BI75" s="9"/>
      <c r="BK75" s="38"/>
    </row>
    <row r="76" spans="1:63" ht="18" customHeight="1" x14ac:dyDescent="0.2">
      <c r="B76" s="5"/>
      <c r="C76" s="155" t="s">
        <v>8</v>
      </c>
      <c r="D76" s="155"/>
      <c r="E76" s="155"/>
      <c r="F76" s="155"/>
      <c r="G76" s="155"/>
      <c r="H76" s="155"/>
      <c r="I76" s="155"/>
      <c r="J76" s="155"/>
      <c r="K76" s="155"/>
      <c r="L76" s="155"/>
      <c r="M76" s="155"/>
      <c r="N76" s="155"/>
      <c r="O76" s="158" t="s">
        <v>151</v>
      </c>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9"/>
      <c r="BK76" s="38"/>
    </row>
    <row r="77" spans="1:63" ht="18" customHeight="1" thickBot="1" x14ac:dyDescent="0.25">
      <c r="B77" s="12"/>
      <c r="C77" s="24"/>
      <c r="D77" s="24"/>
      <c r="E77" s="24"/>
      <c r="F77" s="24"/>
      <c r="G77" s="24"/>
      <c r="H77" s="24"/>
      <c r="I77" s="24"/>
      <c r="J77" s="24"/>
      <c r="K77" s="24"/>
      <c r="L77" s="24"/>
      <c r="M77" s="24"/>
      <c r="N77" s="24"/>
      <c r="O77" s="2"/>
      <c r="P77" s="2"/>
      <c r="Q77" s="2"/>
      <c r="R77" s="2"/>
      <c r="S77" s="2"/>
      <c r="T77" s="2"/>
      <c r="U77" s="2"/>
      <c r="V77" s="2"/>
      <c r="W77" s="2"/>
      <c r="X77" s="2"/>
      <c r="Y77" s="2"/>
      <c r="Z77" s="2"/>
      <c r="AA77" s="2"/>
      <c r="AB77" s="2"/>
      <c r="AC77" s="2"/>
      <c r="AD77" s="2"/>
      <c r="AE77" s="2"/>
      <c r="AF77" s="2"/>
      <c r="AG77" s="2"/>
      <c r="AH77" s="2"/>
      <c r="AI77" s="25"/>
      <c r="AJ77" s="25"/>
      <c r="AK77" s="25"/>
      <c r="AL77" s="25"/>
      <c r="AM77" s="25"/>
      <c r="AN77" s="25"/>
      <c r="AO77" s="25"/>
      <c r="AP77" s="25"/>
      <c r="AQ77" s="25"/>
      <c r="AR77" s="25"/>
      <c r="AS77" s="25"/>
      <c r="AT77" s="25"/>
      <c r="AU77" s="25"/>
      <c r="AV77" s="25"/>
      <c r="AW77" s="25"/>
      <c r="AX77" s="25"/>
      <c r="AY77" s="25"/>
      <c r="AZ77" s="25"/>
      <c r="BA77" s="25"/>
      <c r="BB77" s="25"/>
      <c r="BC77" s="16"/>
      <c r="BD77" s="16"/>
      <c r="BE77" s="16"/>
      <c r="BF77" s="16"/>
      <c r="BG77" s="16"/>
      <c r="BH77" s="16"/>
      <c r="BI77" s="17"/>
      <c r="BK77" s="38"/>
    </row>
    <row r="78" spans="1:63" ht="18" customHeight="1" x14ac:dyDescent="0.2">
      <c r="B78" s="122" t="s">
        <v>12</v>
      </c>
      <c r="C78" s="162"/>
      <c r="D78" s="162"/>
      <c r="E78" s="162"/>
      <c r="F78" s="162"/>
      <c r="G78" s="162"/>
      <c r="H78" s="162"/>
      <c r="I78" s="162"/>
      <c r="J78" s="162"/>
      <c r="K78" s="162"/>
      <c r="L78" s="162"/>
      <c r="M78" s="162"/>
      <c r="N78" s="162"/>
      <c r="O78" s="162"/>
      <c r="P78" s="162"/>
      <c r="Q78" s="162"/>
      <c r="R78" s="162"/>
      <c r="S78" s="162"/>
      <c r="T78" s="123"/>
      <c r="U78" s="122" t="s">
        <v>13</v>
      </c>
      <c r="V78" s="162"/>
      <c r="W78" s="162"/>
      <c r="X78" s="162"/>
      <c r="Y78" s="162"/>
      <c r="Z78" s="123"/>
      <c r="AA78" s="128" t="s">
        <v>2</v>
      </c>
      <c r="AB78" s="129"/>
      <c r="AC78" s="129"/>
      <c r="AD78" s="129"/>
      <c r="AE78" s="130"/>
      <c r="AF78" s="122" t="s">
        <v>32</v>
      </c>
      <c r="AG78" s="123"/>
      <c r="AH78" s="122" t="s">
        <v>21</v>
      </c>
      <c r="AI78" s="123"/>
      <c r="AJ78" s="122" t="s">
        <v>22</v>
      </c>
      <c r="AK78" s="123"/>
      <c r="AL78" s="122" t="s">
        <v>23</v>
      </c>
      <c r="AM78" s="123"/>
      <c r="AN78" s="122" t="s">
        <v>24</v>
      </c>
      <c r="AO78" s="123"/>
      <c r="AP78" s="122" t="s">
        <v>25</v>
      </c>
      <c r="AQ78" s="123"/>
      <c r="AR78" s="122" t="s">
        <v>26</v>
      </c>
      <c r="AS78" s="123"/>
      <c r="AT78" s="122" t="s">
        <v>27</v>
      </c>
      <c r="AU78" s="123"/>
      <c r="AV78" s="122" t="s">
        <v>28</v>
      </c>
      <c r="AW78" s="123"/>
      <c r="AX78" s="122" t="s">
        <v>29</v>
      </c>
      <c r="AY78" s="123"/>
      <c r="AZ78" s="122" t="s">
        <v>30</v>
      </c>
      <c r="BA78" s="123"/>
      <c r="BB78" s="122" t="s">
        <v>31</v>
      </c>
      <c r="BC78" s="123"/>
      <c r="BD78" s="128" t="s">
        <v>9</v>
      </c>
      <c r="BE78" s="129"/>
      <c r="BF78" s="129"/>
      <c r="BG78" s="129"/>
      <c r="BH78" s="129"/>
      <c r="BI78" s="130"/>
      <c r="BK78" s="38"/>
    </row>
    <row r="79" spans="1:63" ht="18" customHeight="1" x14ac:dyDescent="0.2">
      <c r="B79" s="124"/>
      <c r="C79" s="163"/>
      <c r="D79" s="163"/>
      <c r="E79" s="163"/>
      <c r="F79" s="163"/>
      <c r="G79" s="163"/>
      <c r="H79" s="163"/>
      <c r="I79" s="163"/>
      <c r="J79" s="163"/>
      <c r="K79" s="163"/>
      <c r="L79" s="163"/>
      <c r="M79" s="163"/>
      <c r="N79" s="163"/>
      <c r="O79" s="163"/>
      <c r="P79" s="163"/>
      <c r="Q79" s="163"/>
      <c r="R79" s="163"/>
      <c r="S79" s="163"/>
      <c r="T79" s="125"/>
      <c r="U79" s="124"/>
      <c r="V79" s="163"/>
      <c r="W79" s="163"/>
      <c r="X79" s="163"/>
      <c r="Y79" s="163"/>
      <c r="Z79" s="125"/>
      <c r="AA79" s="131"/>
      <c r="AB79" s="132"/>
      <c r="AC79" s="132"/>
      <c r="AD79" s="132"/>
      <c r="AE79" s="133"/>
      <c r="AF79" s="124"/>
      <c r="AG79" s="125"/>
      <c r="AH79" s="124"/>
      <c r="AI79" s="125"/>
      <c r="AJ79" s="124"/>
      <c r="AK79" s="125"/>
      <c r="AL79" s="124"/>
      <c r="AM79" s="125"/>
      <c r="AN79" s="124"/>
      <c r="AO79" s="125"/>
      <c r="AP79" s="124"/>
      <c r="AQ79" s="125"/>
      <c r="AR79" s="124"/>
      <c r="AS79" s="125"/>
      <c r="AT79" s="124"/>
      <c r="AU79" s="125"/>
      <c r="AV79" s="124"/>
      <c r="AW79" s="125"/>
      <c r="AX79" s="124"/>
      <c r="AY79" s="125"/>
      <c r="AZ79" s="124"/>
      <c r="BA79" s="125"/>
      <c r="BB79" s="124"/>
      <c r="BC79" s="125"/>
      <c r="BD79" s="131"/>
      <c r="BE79" s="132"/>
      <c r="BF79" s="132"/>
      <c r="BG79" s="132"/>
      <c r="BH79" s="132"/>
      <c r="BI79" s="133"/>
      <c r="BK79" s="38"/>
    </row>
    <row r="80" spans="1:63" ht="18" customHeight="1" thickBot="1" x14ac:dyDescent="0.25">
      <c r="B80" s="126"/>
      <c r="C80" s="164"/>
      <c r="D80" s="164"/>
      <c r="E80" s="164"/>
      <c r="F80" s="164"/>
      <c r="G80" s="164"/>
      <c r="H80" s="164"/>
      <c r="I80" s="164"/>
      <c r="J80" s="164"/>
      <c r="K80" s="164"/>
      <c r="L80" s="164"/>
      <c r="M80" s="164"/>
      <c r="N80" s="164"/>
      <c r="O80" s="164"/>
      <c r="P80" s="164"/>
      <c r="Q80" s="164"/>
      <c r="R80" s="164"/>
      <c r="S80" s="164"/>
      <c r="T80" s="127"/>
      <c r="U80" s="126"/>
      <c r="V80" s="164"/>
      <c r="W80" s="164"/>
      <c r="X80" s="164"/>
      <c r="Y80" s="164"/>
      <c r="Z80" s="127"/>
      <c r="AA80" s="152"/>
      <c r="AB80" s="153"/>
      <c r="AC80" s="153"/>
      <c r="AD80" s="153"/>
      <c r="AE80" s="154"/>
      <c r="AF80" s="126"/>
      <c r="AG80" s="127"/>
      <c r="AH80" s="126"/>
      <c r="AI80" s="127"/>
      <c r="AJ80" s="126"/>
      <c r="AK80" s="127"/>
      <c r="AL80" s="126"/>
      <c r="AM80" s="127"/>
      <c r="AN80" s="126"/>
      <c r="AO80" s="127"/>
      <c r="AP80" s="126"/>
      <c r="AQ80" s="127"/>
      <c r="AR80" s="126"/>
      <c r="AS80" s="127"/>
      <c r="AT80" s="126"/>
      <c r="AU80" s="127"/>
      <c r="AV80" s="126"/>
      <c r="AW80" s="127"/>
      <c r="AX80" s="126"/>
      <c r="AY80" s="127"/>
      <c r="AZ80" s="126"/>
      <c r="BA80" s="127"/>
      <c r="BB80" s="126"/>
      <c r="BC80" s="127"/>
      <c r="BD80" s="131"/>
      <c r="BE80" s="132"/>
      <c r="BF80" s="132"/>
      <c r="BG80" s="132"/>
      <c r="BH80" s="132"/>
      <c r="BI80" s="133"/>
      <c r="BK80" s="38"/>
    </row>
    <row r="81" spans="1:63" ht="72" customHeight="1" x14ac:dyDescent="0.2">
      <c r="B81" s="277" t="s">
        <v>636</v>
      </c>
      <c r="C81" s="278"/>
      <c r="D81" s="278"/>
      <c r="E81" s="278"/>
      <c r="F81" s="278"/>
      <c r="G81" s="278"/>
      <c r="H81" s="278"/>
      <c r="I81" s="278"/>
      <c r="J81" s="278"/>
      <c r="K81" s="278"/>
      <c r="L81" s="278"/>
      <c r="M81" s="278"/>
      <c r="N81" s="278"/>
      <c r="O81" s="278"/>
      <c r="P81" s="278"/>
      <c r="Q81" s="278"/>
      <c r="R81" s="278"/>
      <c r="S81" s="278"/>
      <c r="T81" s="279"/>
      <c r="U81" s="168" t="s">
        <v>213</v>
      </c>
      <c r="V81" s="169"/>
      <c r="W81" s="170"/>
      <c r="X81" s="170"/>
      <c r="Y81" s="170"/>
      <c r="Z81" s="171"/>
      <c r="AA81" s="172">
        <v>8.1519345913349615E-3</v>
      </c>
      <c r="AB81" s="173"/>
      <c r="AC81" s="173"/>
      <c r="AD81" s="173"/>
      <c r="AE81" s="174"/>
      <c r="AF81" s="307">
        <v>1</v>
      </c>
      <c r="AG81" s="308"/>
      <c r="AH81" s="453"/>
      <c r="AI81" s="308"/>
      <c r="AJ81" s="309"/>
      <c r="AK81" s="310"/>
      <c r="AL81" s="309"/>
      <c r="AM81" s="310"/>
      <c r="AN81" s="309"/>
      <c r="AO81" s="310"/>
      <c r="AP81" s="309"/>
      <c r="AQ81" s="310"/>
      <c r="AR81" s="309"/>
      <c r="AS81" s="310"/>
      <c r="AT81" s="309"/>
      <c r="AU81" s="310"/>
      <c r="AV81" s="309"/>
      <c r="AW81" s="310"/>
      <c r="AX81" s="309"/>
      <c r="AY81" s="310"/>
      <c r="AZ81" s="309"/>
      <c r="BA81" s="310"/>
      <c r="BB81" s="309"/>
      <c r="BC81" s="311"/>
      <c r="BD81" s="282">
        <v>593435.29</v>
      </c>
      <c r="BE81" s="283"/>
      <c r="BF81" s="283"/>
      <c r="BG81" s="283"/>
      <c r="BH81" s="283"/>
      <c r="BI81" s="284"/>
      <c r="BJ81" s="37"/>
      <c r="BK81" s="38"/>
    </row>
    <row r="82" spans="1:63" ht="35.25" customHeight="1" x14ac:dyDescent="0.2">
      <c r="B82" s="222" t="s">
        <v>637</v>
      </c>
      <c r="C82" s="223"/>
      <c r="D82" s="223"/>
      <c r="E82" s="223"/>
      <c r="F82" s="223"/>
      <c r="G82" s="223"/>
      <c r="H82" s="223"/>
      <c r="I82" s="223"/>
      <c r="J82" s="223"/>
      <c r="K82" s="223"/>
      <c r="L82" s="223"/>
      <c r="M82" s="223"/>
      <c r="N82" s="223"/>
      <c r="O82" s="223"/>
      <c r="P82" s="223"/>
      <c r="Q82" s="223"/>
      <c r="R82" s="223"/>
      <c r="S82" s="223"/>
      <c r="T82" s="224"/>
      <c r="U82" s="60" t="s">
        <v>214</v>
      </c>
      <c r="V82" s="61"/>
      <c r="W82" s="61"/>
      <c r="X82" s="61"/>
      <c r="Y82" s="61"/>
      <c r="Z82" s="62"/>
      <c r="AA82" s="94">
        <v>0.49631782386917206</v>
      </c>
      <c r="AB82" s="95"/>
      <c r="AC82" s="95"/>
      <c r="AD82" s="95"/>
      <c r="AE82" s="96"/>
      <c r="AF82" s="60">
        <v>1</v>
      </c>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231">
        <v>320066589.92000002</v>
      </c>
      <c r="BE82" s="232"/>
      <c r="BF82" s="232"/>
      <c r="BG82" s="232"/>
      <c r="BH82" s="232"/>
      <c r="BI82" s="233"/>
      <c r="BJ82" s="37"/>
      <c r="BK82" s="38"/>
    </row>
    <row r="83" spans="1:63" ht="36" customHeight="1" x14ac:dyDescent="0.2">
      <c r="B83" s="234" t="s">
        <v>640</v>
      </c>
      <c r="C83" s="235"/>
      <c r="D83" s="235"/>
      <c r="E83" s="235"/>
      <c r="F83" s="235"/>
      <c r="G83" s="235"/>
      <c r="H83" s="235"/>
      <c r="I83" s="235"/>
      <c r="J83" s="235"/>
      <c r="K83" s="235"/>
      <c r="L83" s="235"/>
      <c r="M83" s="235"/>
      <c r="N83" s="235"/>
      <c r="O83" s="235"/>
      <c r="P83" s="235"/>
      <c r="Q83" s="235"/>
      <c r="R83" s="235"/>
      <c r="S83" s="235"/>
      <c r="T83" s="236"/>
      <c r="U83" s="83" t="s">
        <v>215</v>
      </c>
      <c r="V83" s="84"/>
      <c r="W83" s="84"/>
      <c r="X83" s="84"/>
      <c r="Y83" s="84"/>
      <c r="Z83" s="85"/>
      <c r="AA83" s="86">
        <v>2.1514273905533813E-3</v>
      </c>
      <c r="AB83" s="87"/>
      <c r="AC83" s="87"/>
      <c r="AD83" s="87"/>
      <c r="AE83" s="88"/>
      <c r="AF83" s="237"/>
      <c r="AG83" s="238"/>
      <c r="AH83" s="452">
        <v>1</v>
      </c>
      <c r="AI83" s="238"/>
      <c r="AJ83" s="253"/>
      <c r="AK83" s="254"/>
      <c r="AL83" s="253">
        <v>1</v>
      </c>
      <c r="AM83" s="254"/>
      <c r="AN83" s="253"/>
      <c r="AO83" s="254"/>
      <c r="AP83" s="253">
        <v>1</v>
      </c>
      <c r="AQ83" s="254"/>
      <c r="AR83" s="253"/>
      <c r="AS83" s="254"/>
      <c r="AT83" s="253">
        <v>1</v>
      </c>
      <c r="AU83" s="254"/>
      <c r="AV83" s="253"/>
      <c r="AW83" s="254"/>
      <c r="AX83" s="253">
        <v>1</v>
      </c>
      <c r="AY83" s="254"/>
      <c r="AZ83" s="253"/>
      <c r="BA83" s="254"/>
      <c r="BB83" s="253">
        <v>1</v>
      </c>
      <c r="BC83" s="269"/>
      <c r="BD83" s="97">
        <v>534194.12</v>
      </c>
      <c r="BE83" s="98"/>
      <c r="BF83" s="98"/>
      <c r="BG83" s="98"/>
      <c r="BH83" s="98"/>
      <c r="BI83" s="99"/>
      <c r="BJ83" s="37"/>
      <c r="BK83" s="38"/>
    </row>
    <row r="84" spans="1:63" ht="36" customHeight="1" x14ac:dyDescent="0.2">
      <c r="B84" s="222" t="s">
        <v>641</v>
      </c>
      <c r="C84" s="223"/>
      <c r="D84" s="223"/>
      <c r="E84" s="223"/>
      <c r="F84" s="223"/>
      <c r="G84" s="223"/>
      <c r="H84" s="223"/>
      <c r="I84" s="223"/>
      <c r="J84" s="223"/>
      <c r="K84" s="223"/>
      <c r="L84" s="223"/>
      <c r="M84" s="223"/>
      <c r="N84" s="223"/>
      <c r="O84" s="223"/>
      <c r="P84" s="223"/>
      <c r="Q84" s="223"/>
      <c r="R84" s="223"/>
      <c r="S84" s="223"/>
      <c r="T84" s="224"/>
      <c r="U84" s="60" t="s">
        <v>216</v>
      </c>
      <c r="V84" s="61"/>
      <c r="W84" s="61"/>
      <c r="X84" s="61"/>
      <c r="Y84" s="61"/>
      <c r="Z84" s="62"/>
      <c r="AA84" s="94">
        <v>2.1514284511150797E-3</v>
      </c>
      <c r="AB84" s="95"/>
      <c r="AC84" s="95"/>
      <c r="AD84" s="95"/>
      <c r="AE84" s="96"/>
      <c r="AF84" s="225"/>
      <c r="AG84" s="226"/>
      <c r="AH84" s="225">
        <v>1</v>
      </c>
      <c r="AI84" s="226"/>
      <c r="AJ84" s="216"/>
      <c r="AK84" s="217"/>
      <c r="AL84" s="216">
        <v>1</v>
      </c>
      <c r="AM84" s="217"/>
      <c r="AN84" s="216"/>
      <c r="AO84" s="217"/>
      <c r="AP84" s="216">
        <v>1</v>
      </c>
      <c r="AQ84" s="217"/>
      <c r="AR84" s="216"/>
      <c r="AS84" s="217"/>
      <c r="AT84" s="216">
        <v>1</v>
      </c>
      <c r="AU84" s="217"/>
      <c r="AV84" s="216"/>
      <c r="AW84" s="217"/>
      <c r="AX84" s="216">
        <v>1</v>
      </c>
      <c r="AY84" s="217"/>
      <c r="AZ84" s="216"/>
      <c r="BA84" s="217"/>
      <c r="BB84" s="216">
        <v>1</v>
      </c>
      <c r="BC84" s="227"/>
      <c r="BD84" s="231">
        <v>534194.12</v>
      </c>
      <c r="BE84" s="232"/>
      <c r="BF84" s="232"/>
      <c r="BG84" s="232"/>
      <c r="BH84" s="232"/>
      <c r="BI84" s="233"/>
      <c r="BJ84" s="37"/>
      <c r="BK84" s="38"/>
    </row>
    <row r="85" spans="1:63" ht="54" customHeight="1" x14ac:dyDescent="0.2">
      <c r="B85" s="234" t="s">
        <v>642</v>
      </c>
      <c r="C85" s="235"/>
      <c r="D85" s="235"/>
      <c r="E85" s="235"/>
      <c r="F85" s="235"/>
      <c r="G85" s="235"/>
      <c r="H85" s="235"/>
      <c r="I85" s="235"/>
      <c r="J85" s="235"/>
      <c r="K85" s="235"/>
      <c r="L85" s="235"/>
      <c r="M85" s="235"/>
      <c r="N85" s="235"/>
      <c r="O85" s="235"/>
      <c r="P85" s="235"/>
      <c r="Q85" s="235"/>
      <c r="R85" s="235"/>
      <c r="S85" s="235"/>
      <c r="T85" s="236"/>
      <c r="U85" s="83" t="s">
        <v>217</v>
      </c>
      <c r="V85" s="84"/>
      <c r="W85" s="84"/>
      <c r="X85" s="84"/>
      <c r="Y85" s="84"/>
      <c r="Z85" s="85"/>
      <c r="AA85" s="86">
        <v>1.0683356650783469E-3</v>
      </c>
      <c r="AB85" s="87"/>
      <c r="AC85" s="87"/>
      <c r="AD85" s="87"/>
      <c r="AE85" s="88"/>
      <c r="AF85" s="83">
        <v>1</v>
      </c>
      <c r="AG85" s="84"/>
      <c r="AH85" s="84"/>
      <c r="AI85" s="84"/>
      <c r="AJ85" s="84"/>
      <c r="AK85" s="84"/>
      <c r="AL85" s="84"/>
      <c r="AM85" s="84"/>
      <c r="AN85" s="84"/>
      <c r="AO85" s="84"/>
      <c r="AP85" s="84"/>
      <c r="AQ85" s="84"/>
      <c r="AR85" s="84"/>
      <c r="AS85" s="84"/>
      <c r="AT85" s="84"/>
      <c r="AU85" s="84"/>
      <c r="AV85" s="84"/>
      <c r="AW85" s="84"/>
      <c r="AX85" s="84"/>
      <c r="AY85" s="84"/>
      <c r="AZ85" s="84"/>
      <c r="BA85" s="84"/>
      <c r="BB85" s="84"/>
      <c r="BC85" s="85"/>
      <c r="BD85" s="97">
        <v>500367.65</v>
      </c>
      <c r="BE85" s="98"/>
      <c r="BF85" s="98"/>
      <c r="BG85" s="98"/>
      <c r="BH85" s="98"/>
      <c r="BI85" s="99"/>
      <c r="BJ85" s="37"/>
      <c r="BK85" s="38"/>
    </row>
    <row r="86" spans="1:63" ht="36" customHeight="1" x14ac:dyDescent="0.2">
      <c r="B86" s="222" t="s">
        <v>433</v>
      </c>
      <c r="C86" s="223"/>
      <c r="D86" s="223"/>
      <c r="E86" s="223"/>
      <c r="F86" s="223"/>
      <c r="G86" s="223"/>
      <c r="H86" s="223"/>
      <c r="I86" s="223"/>
      <c r="J86" s="223"/>
      <c r="K86" s="223"/>
      <c r="L86" s="223"/>
      <c r="M86" s="223"/>
      <c r="N86" s="223"/>
      <c r="O86" s="223"/>
      <c r="P86" s="223"/>
      <c r="Q86" s="223"/>
      <c r="R86" s="223"/>
      <c r="S86" s="223"/>
      <c r="T86" s="224"/>
      <c r="U86" s="60" t="s">
        <v>218</v>
      </c>
      <c r="V86" s="61"/>
      <c r="W86" s="61"/>
      <c r="X86" s="61"/>
      <c r="Y86" s="61"/>
      <c r="Z86" s="62"/>
      <c r="AA86" s="94">
        <v>1.9614246336499257E-3</v>
      </c>
      <c r="AB86" s="95"/>
      <c r="AC86" s="95"/>
      <c r="AD86" s="95"/>
      <c r="AE86" s="96"/>
      <c r="AF86" s="225"/>
      <c r="AG86" s="226"/>
      <c r="AH86" s="451"/>
      <c r="AI86" s="265"/>
      <c r="AJ86" s="266"/>
      <c r="AK86" s="267"/>
      <c r="AL86" s="266">
        <v>1</v>
      </c>
      <c r="AM86" s="267"/>
      <c r="AN86" s="266"/>
      <c r="AO86" s="267"/>
      <c r="AP86" s="266">
        <v>1</v>
      </c>
      <c r="AQ86" s="267"/>
      <c r="AR86" s="266"/>
      <c r="AS86" s="267"/>
      <c r="AT86" s="266">
        <v>1</v>
      </c>
      <c r="AU86" s="267"/>
      <c r="AV86" s="266"/>
      <c r="AW86" s="267"/>
      <c r="AX86" s="266">
        <v>1</v>
      </c>
      <c r="AY86" s="267"/>
      <c r="AZ86" s="266"/>
      <c r="BA86" s="267"/>
      <c r="BB86" s="216">
        <v>1</v>
      </c>
      <c r="BC86" s="227"/>
      <c r="BD86" s="231">
        <v>445161.76</v>
      </c>
      <c r="BE86" s="232"/>
      <c r="BF86" s="232"/>
      <c r="BG86" s="232"/>
      <c r="BH86" s="232"/>
      <c r="BI86" s="233"/>
      <c r="BJ86" s="37"/>
      <c r="BK86" s="38"/>
    </row>
    <row r="87" spans="1:63" ht="18" customHeight="1" x14ac:dyDescent="0.2">
      <c r="B87" s="234" t="s">
        <v>830</v>
      </c>
      <c r="C87" s="235"/>
      <c r="D87" s="235"/>
      <c r="E87" s="235"/>
      <c r="F87" s="235"/>
      <c r="G87" s="235"/>
      <c r="H87" s="235"/>
      <c r="I87" s="235"/>
      <c r="J87" s="235"/>
      <c r="K87" s="235"/>
      <c r="L87" s="235"/>
      <c r="M87" s="235"/>
      <c r="N87" s="235"/>
      <c r="O87" s="235"/>
      <c r="P87" s="235"/>
      <c r="Q87" s="235"/>
      <c r="R87" s="235"/>
      <c r="S87" s="235"/>
      <c r="T87" s="236"/>
      <c r="U87" s="83" t="s">
        <v>827</v>
      </c>
      <c r="V87" s="84"/>
      <c r="W87" s="84"/>
      <c r="X87" s="84"/>
      <c r="Y87" s="84"/>
      <c r="Z87" s="85"/>
      <c r="AA87" s="86">
        <v>0.24210886741290183</v>
      </c>
      <c r="AB87" s="87"/>
      <c r="AC87" s="87"/>
      <c r="AD87" s="87"/>
      <c r="AE87" s="88"/>
      <c r="AF87" s="83">
        <v>1</v>
      </c>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97">
        <v>71311888.530000001</v>
      </c>
      <c r="BE87" s="98"/>
      <c r="BF87" s="98"/>
      <c r="BG87" s="98"/>
      <c r="BH87" s="98"/>
      <c r="BI87" s="99"/>
      <c r="BJ87" s="37"/>
      <c r="BK87" s="38"/>
    </row>
    <row r="88" spans="1:63" ht="18" customHeight="1" x14ac:dyDescent="0.2">
      <c r="B88" s="222" t="s">
        <v>825</v>
      </c>
      <c r="C88" s="223"/>
      <c r="D88" s="223"/>
      <c r="E88" s="223"/>
      <c r="F88" s="223"/>
      <c r="G88" s="223"/>
      <c r="H88" s="223"/>
      <c r="I88" s="223"/>
      <c r="J88" s="223"/>
      <c r="K88" s="223"/>
      <c r="L88" s="223"/>
      <c r="M88" s="223"/>
      <c r="N88" s="223"/>
      <c r="O88" s="223"/>
      <c r="P88" s="223"/>
      <c r="Q88" s="223"/>
      <c r="R88" s="223"/>
      <c r="S88" s="223"/>
      <c r="T88" s="224"/>
      <c r="U88" s="60" t="s">
        <v>828</v>
      </c>
      <c r="V88" s="61"/>
      <c r="W88" s="61"/>
      <c r="X88" s="61"/>
      <c r="Y88" s="61"/>
      <c r="Z88" s="62"/>
      <c r="AA88" s="94">
        <v>9.1137337990284714E-2</v>
      </c>
      <c r="AB88" s="95"/>
      <c r="AC88" s="95"/>
      <c r="AD88" s="95"/>
      <c r="AE88" s="96"/>
      <c r="AF88" s="60">
        <v>1</v>
      </c>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231">
        <v>32551948.530000001</v>
      </c>
      <c r="BE88" s="232"/>
      <c r="BF88" s="232"/>
      <c r="BG88" s="232"/>
      <c r="BH88" s="232"/>
      <c r="BI88" s="233"/>
      <c r="BJ88" s="37"/>
      <c r="BK88" s="38"/>
    </row>
    <row r="89" spans="1:63" ht="18.75" customHeight="1" thickBot="1" x14ac:dyDescent="0.25">
      <c r="B89" s="463" t="s">
        <v>826</v>
      </c>
      <c r="C89" s="464"/>
      <c r="D89" s="464"/>
      <c r="E89" s="464"/>
      <c r="F89" s="464"/>
      <c r="G89" s="464"/>
      <c r="H89" s="464"/>
      <c r="I89" s="464"/>
      <c r="J89" s="464"/>
      <c r="K89" s="464"/>
      <c r="L89" s="464"/>
      <c r="M89" s="464"/>
      <c r="N89" s="464"/>
      <c r="O89" s="464"/>
      <c r="P89" s="464"/>
      <c r="Q89" s="464"/>
      <c r="R89" s="464"/>
      <c r="S89" s="464"/>
      <c r="T89" s="465"/>
      <c r="U89" s="466" t="s">
        <v>829</v>
      </c>
      <c r="V89" s="467"/>
      <c r="W89" s="467"/>
      <c r="X89" s="467"/>
      <c r="Y89" s="467"/>
      <c r="Z89" s="468"/>
      <c r="AA89" s="385">
        <v>0.15495141999590975</v>
      </c>
      <c r="AB89" s="386"/>
      <c r="AC89" s="386"/>
      <c r="AD89" s="386"/>
      <c r="AE89" s="387"/>
      <c r="AF89" s="205">
        <v>1</v>
      </c>
      <c r="AG89" s="206"/>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469">
        <v>41153772.060000002</v>
      </c>
      <c r="BE89" s="470"/>
      <c r="BF89" s="470"/>
      <c r="BG89" s="470"/>
      <c r="BH89" s="470"/>
      <c r="BI89" s="471"/>
      <c r="BJ89" s="37"/>
      <c r="BK89" s="38"/>
    </row>
    <row r="90" spans="1:63" ht="18" customHeight="1" thickBot="1" x14ac:dyDescent="0.25">
      <c r="B90" s="63" t="s">
        <v>33</v>
      </c>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79"/>
      <c r="BD90" s="75">
        <f>SUM(BD81:BI89)</f>
        <v>467691551.97999996</v>
      </c>
      <c r="BE90" s="76"/>
      <c r="BF90" s="76"/>
      <c r="BG90" s="76"/>
      <c r="BH90" s="76"/>
      <c r="BI90" s="77"/>
      <c r="BK90" s="38"/>
    </row>
    <row r="91" spans="1:63" ht="18" customHeight="1" thickBot="1" x14ac:dyDescent="0.25">
      <c r="A91" s="42"/>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2"/>
      <c r="BE91" s="31"/>
      <c r="BF91" s="31"/>
      <c r="BG91" s="31"/>
      <c r="BH91" s="31"/>
      <c r="BI91" s="31"/>
      <c r="BK91" s="38"/>
    </row>
    <row r="92" spans="1:63" ht="18" customHeight="1" x14ac:dyDescent="0.2">
      <c r="B92" s="18"/>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20"/>
      <c r="AJ92" s="20"/>
      <c r="AK92" s="20"/>
      <c r="AL92" s="20"/>
      <c r="AM92" s="20"/>
      <c r="AN92" s="20"/>
      <c r="AO92" s="20"/>
      <c r="AP92" s="20"/>
      <c r="AQ92" s="21"/>
      <c r="AR92" s="21"/>
      <c r="AS92" s="21"/>
      <c r="AT92" s="21"/>
      <c r="AU92" s="21"/>
      <c r="AV92" s="21"/>
      <c r="AW92" s="21"/>
      <c r="AX92" s="21"/>
      <c r="AY92" s="21"/>
      <c r="AZ92" s="21"/>
      <c r="BA92" s="21"/>
      <c r="BB92" s="21"/>
      <c r="BC92" s="22"/>
      <c r="BD92" s="22"/>
      <c r="BE92" s="22"/>
      <c r="BF92" s="22"/>
      <c r="BG92" s="22"/>
      <c r="BH92" s="22"/>
      <c r="BI92" s="23"/>
      <c r="BK92" s="38"/>
    </row>
    <row r="93" spans="1:63" ht="18" customHeight="1" x14ac:dyDescent="0.2">
      <c r="B93" s="5"/>
      <c r="C93" s="155" t="s">
        <v>5</v>
      </c>
      <c r="D93" s="161"/>
      <c r="E93" s="161"/>
      <c r="F93" s="161"/>
      <c r="G93" s="161"/>
      <c r="H93" s="161"/>
      <c r="I93" s="161"/>
      <c r="J93" s="161"/>
      <c r="K93" s="161"/>
      <c r="L93" s="161"/>
      <c r="M93" s="161"/>
      <c r="N93" s="161"/>
      <c r="O93" s="158" t="s">
        <v>196</v>
      </c>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9"/>
      <c r="BK93" s="38"/>
    </row>
    <row r="94" spans="1:63" ht="18" customHeight="1" x14ac:dyDescent="0.2">
      <c r="B94" s="5"/>
      <c r="C94" s="155" t="s">
        <v>7</v>
      </c>
      <c r="D94" s="161"/>
      <c r="E94" s="161"/>
      <c r="F94" s="161"/>
      <c r="G94" s="161"/>
      <c r="H94" s="161"/>
      <c r="I94" s="161"/>
      <c r="J94" s="161"/>
      <c r="K94" s="161"/>
      <c r="L94" s="161"/>
      <c r="M94" s="161"/>
      <c r="N94" s="161"/>
      <c r="O94" s="158" t="s">
        <v>197</v>
      </c>
      <c r="P94" s="158"/>
      <c r="Q94" s="158"/>
      <c r="R94" s="29"/>
      <c r="S94" s="29"/>
      <c r="T94" s="29"/>
      <c r="U94" s="29"/>
      <c r="V94" s="29"/>
      <c r="W94" s="29"/>
      <c r="X94" s="29"/>
      <c r="Y94" s="29"/>
      <c r="Z94" s="29"/>
      <c r="AA94" s="29"/>
      <c r="AB94" s="29"/>
      <c r="AC94" s="29"/>
      <c r="AD94" s="29"/>
      <c r="AE94" s="29"/>
      <c r="AF94" s="29"/>
      <c r="AG94" s="29"/>
      <c r="AH94" s="29"/>
      <c r="AI94" s="30"/>
      <c r="AJ94" s="30"/>
      <c r="AK94" s="30"/>
      <c r="AL94" s="30"/>
      <c r="AM94" s="30"/>
      <c r="AN94" s="30"/>
      <c r="AO94" s="30"/>
      <c r="AP94" s="30"/>
      <c r="AQ94" s="30"/>
      <c r="AR94" s="30"/>
      <c r="AS94" s="30"/>
      <c r="AT94" s="30"/>
      <c r="AU94" s="30"/>
      <c r="AV94" s="30"/>
      <c r="AW94" s="30"/>
      <c r="AX94" s="30"/>
      <c r="AY94" s="30"/>
      <c r="AZ94" s="30"/>
      <c r="BA94" s="30"/>
      <c r="BB94" s="30"/>
      <c r="BC94" s="29"/>
      <c r="BD94" s="29"/>
      <c r="BE94" s="29"/>
      <c r="BF94" s="29"/>
      <c r="BG94" s="29"/>
      <c r="BH94" s="29"/>
      <c r="BI94" s="9"/>
      <c r="BK94" s="38"/>
    </row>
    <row r="95" spans="1:63" ht="18" customHeight="1" x14ac:dyDescent="0.2">
      <c r="B95" s="5"/>
      <c r="C95" s="155" t="s">
        <v>11</v>
      </c>
      <c r="D95" s="155"/>
      <c r="E95" s="155"/>
      <c r="F95" s="155"/>
      <c r="G95" s="155"/>
      <c r="H95" s="155"/>
      <c r="I95" s="155"/>
      <c r="J95" s="155"/>
      <c r="K95" s="155"/>
      <c r="L95" s="155"/>
      <c r="M95" s="155"/>
      <c r="N95" s="155"/>
      <c r="O95" s="160">
        <v>0.17499999999999999</v>
      </c>
      <c r="P95" s="158"/>
      <c r="Q95" s="158"/>
      <c r="R95" s="29"/>
      <c r="S95" s="29"/>
      <c r="T95" s="29"/>
      <c r="U95" s="29"/>
      <c r="V95" s="29"/>
      <c r="W95" s="29"/>
      <c r="X95" s="29"/>
      <c r="Y95" s="29"/>
      <c r="Z95" s="29"/>
      <c r="AA95" s="29"/>
      <c r="AB95" s="29"/>
      <c r="AC95" s="29"/>
      <c r="AD95" s="29"/>
      <c r="AE95" s="29"/>
      <c r="AF95" s="29"/>
      <c r="AG95" s="29"/>
      <c r="AH95" s="29"/>
      <c r="AI95" s="30"/>
      <c r="AJ95" s="30"/>
      <c r="AK95" s="30"/>
      <c r="AL95" s="30"/>
      <c r="AM95" s="30"/>
      <c r="AN95" s="30"/>
      <c r="AO95" s="30"/>
      <c r="AP95" s="30"/>
      <c r="AQ95" s="30"/>
      <c r="AR95" s="30"/>
      <c r="AS95" s="30"/>
      <c r="AT95" s="30"/>
      <c r="AU95" s="30"/>
      <c r="AV95" s="30"/>
      <c r="AW95" s="30"/>
      <c r="AX95" s="30"/>
      <c r="AY95" s="30"/>
      <c r="AZ95" s="30"/>
      <c r="BA95" s="30"/>
      <c r="BB95" s="30"/>
      <c r="BC95" s="29"/>
      <c r="BD95" s="29"/>
      <c r="BE95" s="29"/>
      <c r="BF95" s="29"/>
      <c r="BG95" s="29"/>
      <c r="BH95" s="29"/>
      <c r="BI95" s="9"/>
      <c r="BK95" s="38"/>
    </row>
    <row r="96" spans="1:63" ht="18" customHeight="1" x14ac:dyDescent="0.2">
      <c r="B96" s="5"/>
      <c r="C96" s="155" t="s">
        <v>6</v>
      </c>
      <c r="D96" s="155"/>
      <c r="E96" s="155"/>
      <c r="F96" s="155"/>
      <c r="G96" s="155"/>
      <c r="H96" s="155"/>
      <c r="I96" s="155"/>
      <c r="J96" s="155"/>
      <c r="K96" s="155"/>
      <c r="L96" s="155"/>
      <c r="M96" s="155"/>
      <c r="N96" s="155"/>
      <c r="O96" s="350" t="s">
        <v>219</v>
      </c>
      <c r="P96" s="350"/>
      <c r="Q96" s="350"/>
      <c r="R96" s="350"/>
      <c r="S96" s="350"/>
      <c r="T96" s="350"/>
      <c r="U96" s="350"/>
      <c r="V96" s="350"/>
      <c r="W96" s="350"/>
      <c r="X96" s="350"/>
      <c r="Y96" s="350"/>
      <c r="Z96" s="350"/>
      <c r="AA96" s="350"/>
      <c r="AB96" s="350"/>
      <c r="AC96" s="350"/>
      <c r="AD96" s="350"/>
      <c r="AE96" s="350"/>
      <c r="AF96" s="350"/>
      <c r="AG96" s="350"/>
      <c r="AH96" s="350"/>
      <c r="AI96" s="350"/>
      <c r="AJ96" s="350"/>
      <c r="AK96" s="350"/>
      <c r="AL96" s="350"/>
      <c r="AM96" s="350"/>
      <c r="AN96" s="350"/>
      <c r="AO96" s="350"/>
      <c r="AP96" s="350"/>
      <c r="AQ96" s="350"/>
      <c r="AR96" s="350"/>
      <c r="AS96" s="350"/>
      <c r="AT96" s="350"/>
      <c r="AU96" s="350"/>
      <c r="AV96" s="350"/>
      <c r="AW96" s="350"/>
      <c r="AX96" s="350"/>
      <c r="AY96" s="350"/>
      <c r="AZ96" s="350"/>
      <c r="BA96" s="350"/>
      <c r="BB96" s="350"/>
      <c r="BC96" s="350"/>
      <c r="BD96" s="350"/>
      <c r="BE96" s="350"/>
      <c r="BF96" s="350"/>
      <c r="BG96" s="350"/>
      <c r="BH96" s="350"/>
      <c r="BI96" s="9"/>
      <c r="BK96" s="38"/>
    </row>
    <row r="97" spans="1:63" ht="18" customHeight="1" x14ac:dyDescent="0.2">
      <c r="B97" s="5"/>
      <c r="C97" s="155" t="s">
        <v>7</v>
      </c>
      <c r="D97" s="155"/>
      <c r="E97" s="155"/>
      <c r="F97" s="155"/>
      <c r="G97" s="155"/>
      <c r="H97" s="155"/>
      <c r="I97" s="155"/>
      <c r="J97" s="155"/>
      <c r="K97" s="155"/>
      <c r="L97" s="155"/>
      <c r="M97" s="155"/>
      <c r="N97" s="155"/>
      <c r="O97" s="158" t="s">
        <v>220</v>
      </c>
      <c r="P97" s="158"/>
      <c r="Q97" s="158"/>
      <c r="R97" s="158"/>
      <c r="S97" s="29"/>
      <c r="T97" s="29"/>
      <c r="U97" s="29"/>
      <c r="V97" s="29"/>
      <c r="W97" s="29"/>
      <c r="X97" s="29"/>
      <c r="Y97" s="29"/>
      <c r="Z97" s="29"/>
      <c r="AA97" s="29"/>
      <c r="AB97" s="29"/>
      <c r="AC97" s="29"/>
      <c r="AD97" s="29"/>
      <c r="AE97" s="29"/>
      <c r="AF97" s="29"/>
      <c r="AG97" s="29"/>
      <c r="AH97" s="29"/>
      <c r="AI97" s="30"/>
      <c r="AJ97" s="30"/>
      <c r="AK97" s="30"/>
      <c r="AL97" s="30"/>
      <c r="AM97" s="30"/>
      <c r="AN97" s="30"/>
      <c r="AO97" s="30"/>
      <c r="AP97" s="30"/>
      <c r="AQ97" s="30"/>
      <c r="AR97" s="30"/>
      <c r="AS97" s="30"/>
      <c r="AT97" s="30"/>
      <c r="AU97" s="30"/>
      <c r="AV97" s="30"/>
      <c r="AW97" s="30"/>
      <c r="AX97" s="30"/>
      <c r="AY97" s="30"/>
      <c r="AZ97" s="30"/>
      <c r="BA97" s="30"/>
      <c r="BB97" s="30"/>
      <c r="BC97" s="29"/>
      <c r="BD97" s="29"/>
      <c r="BE97" s="29"/>
      <c r="BF97" s="29"/>
      <c r="BG97" s="29"/>
      <c r="BH97" s="29"/>
      <c r="BI97" s="9"/>
      <c r="BK97" s="38"/>
    </row>
    <row r="98" spans="1:63" ht="18" customHeight="1" x14ac:dyDescent="0.2">
      <c r="B98" s="5"/>
      <c r="C98" s="155" t="s">
        <v>10</v>
      </c>
      <c r="D98" s="155"/>
      <c r="E98" s="155"/>
      <c r="F98" s="155"/>
      <c r="G98" s="155"/>
      <c r="H98" s="155"/>
      <c r="I98" s="155"/>
      <c r="J98" s="155"/>
      <c r="K98" s="155"/>
      <c r="L98" s="155"/>
      <c r="M98" s="155"/>
      <c r="N98" s="155"/>
      <c r="O98" s="160">
        <v>0.3</v>
      </c>
      <c r="P98" s="158"/>
      <c r="Q98" s="158"/>
      <c r="R98" s="29"/>
      <c r="S98" s="29"/>
      <c r="T98" s="29"/>
      <c r="U98" s="29"/>
      <c r="V98" s="29"/>
      <c r="W98" s="29"/>
      <c r="X98" s="29"/>
      <c r="Y98" s="29"/>
      <c r="Z98" s="29"/>
      <c r="AA98" s="29"/>
      <c r="AB98" s="29"/>
      <c r="AC98" s="29"/>
      <c r="AD98" s="29"/>
      <c r="AE98" s="29"/>
      <c r="AF98" s="29"/>
      <c r="AG98" s="29"/>
      <c r="AH98" s="29"/>
      <c r="AI98" s="30"/>
      <c r="AJ98" s="30"/>
      <c r="AK98" s="30"/>
      <c r="AL98" s="30"/>
      <c r="AM98" s="30"/>
      <c r="AN98" s="30"/>
      <c r="AO98" s="30"/>
      <c r="AP98" s="30"/>
      <c r="AQ98" s="30"/>
      <c r="AR98" s="30"/>
      <c r="AS98" s="30"/>
      <c r="AT98" s="30"/>
      <c r="AU98" s="30"/>
      <c r="AV98" s="30"/>
      <c r="AW98" s="30"/>
      <c r="AX98" s="30"/>
      <c r="AY98" s="30"/>
      <c r="AZ98" s="30"/>
      <c r="BA98" s="30"/>
      <c r="BB98" s="30"/>
      <c r="BC98" s="29"/>
      <c r="BD98" s="29"/>
      <c r="BE98" s="29"/>
      <c r="BF98" s="29"/>
      <c r="BG98" s="29"/>
      <c r="BH98" s="29"/>
      <c r="BI98" s="9"/>
      <c r="BK98" s="38"/>
    </row>
    <row r="99" spans="1:63" ht="18" customHeight="1" x14ac:dyDescent="0.2">
      <c r="B99" s="5"/>
      <c r="C99" s="155" t="s">
        <v>8</v>
      </c>
      <c r="D99" s="155"/>
      <c r="E99" s="155"/>
      <c r="F99" s="155"/>
      <c r="G99" s="155"/>
      <c r="H99" s="155"/>
      <c r="I99" s="155"/>
      <c r="J99" s="155"/>
      <c r="K99" s="155"/>
      <c r="L99" s="155"/>
      <c r="M99" s="155"/>
      <c r="N99" s="155"/>
      <c r="O99" s="158" t="s">
        <v>41</v>
      </c>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9"/>
      <c r="BK99" s="38"/>
    </row>
    <row r="100" spans="1:63" ht="18" customHeight="1" thickBot="1" x14ac:dyDescent="0.25">
      <c r="B100" s="12"/>
      <c r="C100" s="24"/>
      <c r="D100" s="24"/>
      <c r="E100" s="24"/>
      <c r="F100" s="24"/>
      <c r="G100" s="24"/>
      <c r="H100" s="24"/>
      <c r="I100" s="24"/>
      <c r="J100" s="24"/>
      <c r="K100" s="24"/>
      <c r="L100" s="24"/>
      <c r="M100" s="24"/>
      <c r="N100" s="24"/>
      <c r="O100" s="2"/>
      <c r="P100" s="2"/>
      <c r="Q100" s="2"/>
      <c r="R100" s="2"/>
      <c r="S100" s="2"/>
      <c r="T100" s="2"/>
      <c r="U100" s="2"/>
      <c r="V100" s="2"/>
      <c r="W100" s="2"/>
      <c r="X100" s="2"/>
      <c r="Y100" s="2"/>
      <c r="Z100" s="2"/>
      <c r="AA100" s="2"/>
      <c r="AB100" s="2"/>
      <c r="AC100" s="2"/>
      <c r="AD100" s="2"/>
      <c r="AE100" s="2"/>
      <c r="AF100" s="2"/>
      <c r="AG100" s="2"/>
      <c r="AH100" s="2"/>
      <c r="AI100" s="25"/>
      <c r="AJ100" s="25"/>
      <c r="AK100" s="25"/>
      <c r="AL100" s="25"/>
      <c r="AM100" s="25"/>
      <c r="AN100" s="25"/>
      <c r="AO100" s="25"/>
      <c r="AP100" s="25"/>
      <c r="AQ100" s="25"/>
      <c r="AR100" s="25"/>
      <c r="AS100" s="25"/>
      <c r="AT100" s="25"/>
      <c r="AU100" s="25"/>
      <c r="AV100" s="25"/>
      <c r="AW100" s="25"/>
      <c r="AX100" s="25"/>
      <c r="AY100" s="25"/>
      <c r="AZ100" s="25"/>
      <c r="BA100" s="25"/>
      <c r="BB100" s="25"/>
      <c r="BC100" s="16"/>
      <c r="BD100" s="16"/>
      <c r="BE100" s="16"/>
      <c r="BF100" s="16"/>
      <c r="BG100" s="16"/>
      <c r="BH100" s="16"/>
      <c r="BI100" s="17"/>
      <c r="BK100" s="38"/>
    </row>
    <row r="101" spans="1:63" ht="18" customHeight="1" x14ac:dyDescent="0.2">
      <c r="B101" s="122" t="s">
        <v>12</v>
      </c>
      <c r="C101" s="162"/>
      <c r="D101" s="162"/>
      <c r="E101" s="162"/>
      <c r="F101" s="162"/>
      <c r="G101" s="162"/>
      <c r="H101" s="162"/>
      <c r="I101" s="162"/>
      <c r="J101" s="162"/>
      <c r="K101" s="162"/>
      <c r="L101" s="162"/>
      <c r="M101" s="162"/>
      <c r="N101" s="162"/>
      <c r="O101" s="162"/>
      <c r="P101" s="162"/>
      <c r="Q101" s="162"/>
      <c r="R101" s="162"/>
      <c r="S101" s="162"/>
      <c r="T101" s="123"/>
      <c r="U101" s="122" t="s">
        <v>13</v>
      </c>
      <c r="V101" s="162"/>
      <c r="W101" s="162"/>
      <c r="X101" s="162"/>
      <c r="Y101" s="162"/>
      <c r="Z101" s="123"/>
      <c r="AA101" s="128" t="s">
        <v>2</v>
      </c>
      <c r="AB101" s="129"/>
      <c r="AC101" s="129"/>
      <c r="AD101" s="129"/>
      <c r="AE101" s="130"/>
      <c r="AF101" s="122" t="s">
        <v>32</v>
      </c>
      <c r="AG101" s="123"/>
      <c r="AH101" s="122" t="s">
        <v>21</v>
      </c>
      <c r="AI101" s="123"/>
      <c r="AJ101" s="122" t="s">
        <v>22</v>
      </c>
      <c r="AK101" s="123"/>
      <c r="AL101" s="122" t="s">
        <v>23</v>
      </c>
      <c r="AM101" s="123"/>
      <c r="AN101" s="122" t="s">
        <v>24</v>
      </c>
      <c r="AO101" s="123"/>
      <c r="AP101" s="122" t="s">
        <v>25</v>
      </c>
      <c r="AQ101" s="123"/>
      <c r="AR101" s="122" t="s">
        <v>26</v>
      </c>
      <c r="AS101" s="123"/>
      <c r="AT101" s="122" t="s">
        <v>27</v>
      </c>
      <c r="AU101" s="123"/>
      <c r="AV101" s="122" t="s">
        <v>28</v>
      </c>
      <c r="AW101" s="123"/>
      <c r="AX101" s="122" t="s">
        <v>29</v>
      </c>
      <c r="AY101" s="123"/>
      <c r="AZ101" s="122" t="s">
        <v>30</v>
      </c>
      <c r="BA101" s="123"/>
      <c r="BB101" s="122" t="s">
        <v>31</v>
      </c>
      <c r="BC101" s="123"/>
      <c r="BD101" s="128" t="s">
        <v>9</v>
      </c>
      <c r="BE101" s="129"/>
      <c r="BF101" s="129"/>
      <c r="BG101" s="129"/>
      <c r="BH101" s="129"/>
      <c r="BI101" s="130"/>
      <c r="BK101" s="38"/>
    </row>
    <row r="102" spans="1:63" ht="18" customHeight="1" x14ac:dyDescent="0.2">
      <c r="B102" s="124"/>
      <c r="C102" s="163"/>
      <c r="D102" s="163"/>
      <c r="E102" s="163"/>
      <c r="F102" s="163"/>
      <c r="G102" s="163"/>
      <c r="H102" s="163"/>
      <c r="I102" s="163"/>
      <c r="J102" s="163"/>
      <c r="K102" s="163"/>
      <c r="L102" s="163"/>
      <c r="M102" s="163"/>
      <c r="N102" s="163"/>
      <c r="O102" s="163"/>
      <c r="P102" s="163"/>
      <c r="Q102" s="163"/>
      <c r="R102" s="163"/>
      <c r="S102" s="163"/>
      <c r="T102" s="125"/>
      <c r="U102" s="124"/>
      <c r="V102" s="163"/>
      <c r="W102" s="163"/>
      <c r="X102" s="163"/>
      <c r="Y102" s="163"/>
      <c r="Z102" s="125"/>
      <c r="AA102" s="131"/>
      <c r="AB102" s="132"/>
      <c r="AC102" s="132"/>
      <c r="AD102" s="132"/>
      <c r="AE102" s="133"/>
      <c r="AF102" s="124"/>
      <c r="AG102" s="125"/>
      <c r="AH102" s="124"/>
      <c r="AI102" s="125"/>
      <c r="AJ102" s="124"/>
      <c r="AK102" s="125"/>
      <c r="AL102" s="124"/>
      <c r="AM102" s="125"/>
      <c r="AN102" s="124"/>
      <c r="AO102" s="125"/>
      <c r="AP102" s="124"/>
      <c r="AQ102" s="125"/>
      <c r="AR102" s="124"/>
      <c r="AS102" s="125"/>
      <c r="AT102" s="124"/>
      <c r="AU102" s="125"/>
      <c r="AV102" s="124"/>
      <c r="AW102" s="125"/>
      <c r="AX102" s="124"/>
      <c r="AY102" s="125"/>
      <c r="AZ102" s="124"/>
      <c r="BA102" s="125"/>
      <c r="BB102" s="124"/>
      <c r="BC102" s="125"/>
      <c r="BD102" s="131"/>
      <c r="BE102" s="132"/>
      <c r="BF102" s="132"/>
      <c r="BG102" s="132"/>
      <c r="BH102" s="132"/>
      <c r="BI102" s="133"/>
      <c r="BK102" s="38"/>
    </row>
    <row r="103" spans="1:63" ht="18" customHeight="1" thickBot="1" x14ac:dyDescent="0.25">
      <c r="B103" s="126"/>
      <c r="C103" s="164"/>
      <c r="D103" s="164"/>
      <c r="E103" s="164"/>
      <c r="F103" s="164"/>
      <c r="G103" s="164"/>
      <c r="H103" s="164"/>
      <c r="I103" s="164"/>
      <c r="J103" s="164"/>
      <c r="K103" s="164"/>
      <c r="L103" s="164"/>
      <c r="M103" s="164"/>
      <c r="N103" s="164"/>
      <c r="O103" s="164"/>
      <c r="P103" s="164"/>
      <c r="Q103" s="164"/>
      <c r="R103" s="164"/>
      <c r="S103" s="164"/>
      <c r="T103" s="127"/>
      <c r="U103" s="126"/>
      <c r="V103" s="164"/>
      <c r="W103" s="164"/>
      <c r="X103" s="164"/>
      <c r="Y103" s="164"/>
      <c r="Z103" s="127"/>
      <c r="AA103" s="152"/>
      <c r="AB103" s="153"/>
      <c r="AC103" s="153"/>
      <c r="AD103" s="153"/>
      <c r="AE103" s="154"/>
      <c r="AF103" s="126"/>
      <c r="AG103" s="127"/>
      <c r="AH103" s="126"/>
      <c r="AI103" s="127"/>
      <c r="AJ103" s="126"/>
      <c r="AK103" s="127"/>
      <c r="AL103" s="126"/>
      <c r="AM103" s="127"/>
      <c r="AN103" s="126"/>
      <c r="AO103" s="127"/>
      <c r="AP103" s="126"/>
      <c r="AQ103" s="127"/>
      <c r="AR103" s="126"/>
      <c r="AS103" s="127"/>
      <c r="AT103" s="126"/>
      <c r="AU103" s="127"/>
      <c r="AV103" s="126"/>
      <c r="AW103" s="127"/>
      <c r="AX103" s="126"/>
      <c r="AY103" s="127"/>
      <c r="AZ103" s="126"/>
      <c r="BA103" s="127"/>
      <c r="BB103" s="126"/>
      <c r="BC103" s="127"/>
      <c r="BD103" s="131"/>
      <c r="BE103" s="132"/>
      <c r="BF103" s="132"/>
      <c r="BG103" s="132"/>
      <c r="BH103" s="132"/>
      <c r="BI103" s="133"/>
      <c r="BK103" s="38"/>
    </row>
    <row r="104" spans="1:63" ht="35.25" customHeight="1" x14ac:dyDescent="0.2">
      <c r="B104" s="277" t="s">
        <v>643</v>
      </c>
      <c r="C104" s="278"/>
      <c r="D104" s="278"/>
      <c r="E104" s="278"/>
      <c r="F104" s="278"/>
      <c r="G104" s="278"/>
      <c r="H104" s="278"/>
      <c r="I104" s="278"/>
      <c r="J104" s="278"/>
      <c r="K104" s="278"/>
      <c r="L104" s="278"/>
      <c r="M104" s="278"/>
      <c r="N104" s="278"/>
      <c r="O104" s="278"/>
      <c r="P104" s="278"/>
      <c r="Q104" s="278"/>
      <c r="R104" s="278"/>
      <c r="S104" s="278"/>
      <c r="T104" s="279"/>
      <c r="U104" s="168" t="s">
        <v>221</v>
      </c>
      <c r="V104" s="169"/>
      <c r="W104" s="170"/>
      <c r="X104" s="170"/>
      <c r="Y104" s="170"/>
      <c r="Z104" s="171"/>
      <c r="AA104" s="172">
        <v>8.6616589620239172E-4</v>
      </c>
      <c r="AB104" s="173"/>
      <c r="AC104" s="173"/>
      <c r="AD104" s="173"/>
      <c r="AE104" s="174"/>
      <c r="AF104" s="307"/>
      <c r="AG104" s="308"/>
      <c r="AH104" s="307"/>
      <c r="AI104" s="308"/>
      <c r="AJ104" s="309"/>
      <c r="AK104" s="310"/>
      <c r="AL104" s="309"/>
      <c r="AM104" s="310"/>
      <c r="AN104" s="309"/>
      <c r="AO104" s="310"/>
      <c r="AP104" s="309"/>
      <c r="AQ104" s="310"/>
      <c r="AR104" s="309"/>
      <c r="AS104" s="310"/>
      <c r="AT104" s="309"/>
      <c r="AU104" s="310"/>
      <c r="AV104" s="309"/>
      <c r="AW104" s="310"/>
      <c r="AX104" s="309"/>
      <c r="AY104" s="310"/>
      <c r="AZ104" s="309"/>
      <c r="BA104" s="310"/>
      <c r="BB104" s="309"/>
      <c r="BC104" s="311"/>
      <c r="BD104" s="282" t="s">
        <v>975</v>
      </c>
      <c r="BE104" s="283"/>
      <c r="BF104" s="283"/>
      <c r="BG104" s="283"/>
      <c r="BH104" s="283"/>
      <c r="BI104" s="284"/>
      <c r="BJ104" s="37"/>
      <c r="BK104" s="38"/>
    </row>
    <row r="105" spans="1:63" ht="35.25" customHeight="1" x14ac:dyDescent="0.2">
      <c r="B105" s="222" t="s">
        <v>644</v>
      </c>
      <c r="C105" s="223"/>
      <c r="D105" s="223"/>
      <c r="E105" s="223"/>
      <c r="F105" s="223"/>
      <c r="G105" s="223"/>
      <c r="H105" s="223"/>
      <c r="I105" s="223"/>
      <c r="J105" s="223"/>
      <c r="K105" s="223"/>
      <c r="L105" s="223"/>
      <c r="M105" s="223"/>
      <c r="N105" s="223"/>
      <c r="O105" s="223"/>
      <c r="P105" s="223"/>
      <c r="Q105" s="223"/>
      <c r="R105" s="223"/>
      <c r="S105" s="223"/>
      <c r="T105" s="224"/>
      <c r="U105" s="60" t="s">
        <v>222</v>
      </c>
      <c r="V105" s="61"/>
      <c r="W105" s="61"/>
      <c r="X105" s="61"/>
      <c r="Y105" s="61"/>
      <c r="Z105" s="62"/>
      <c r="AA105" s="94">
        <v>0.96327925834783856</v>
      </c>
      <c r="AB105" s="95"/>
      <c r="AC105" s="95"/>
      <c r="AD105" s="95"/>
      <c r="AE105" s="96"/>
      <c r="AF105" s="60">
        <v>1</v>
      </c>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231">
        <v>235294117.65000001</v>
      </c>
      <c r="BE105" s="232"/>
      <c r="BF105" s="232"/>
      <c r="BG105" s="232"/>
      <c r="BH105" s="232"/>
      <c r="BI105" s="233"/>
      <c r="BJ105" s="37"/>
      <c r="BK105" s="38"/>
    </row>
    <row r="106" spans="1:63" ht="36" customHeight="1" x14ac:dyDescent="0.2">
      <c r="B106" s="234" t="s">
        <v>645</v>
      </c>
      <c r="C106" s="235"/>
      <c r="D106" s="235"/>
      <c r="E106" s="235"/>
      <c r="F106" s="235"/>
      <c r="G106" s="235"/>
      <c r="H106" s="235"/>
      <c r="I106" s="235"/>
      <c r="J106" s="235"/>
      <c r="K106" s="235"/>
      <c r="L106" s="235"/>
      <c r="M106" s="235"/>
      <c r="N106" s="235"/>
      <c r="O106" s="235"/>
      <c r="P106" s="235"/>
      <c r="Q106" s="235"/>
      <c r="R106" s="235"/>
      <c r="S106" s="235"/>
      <c r="T106" s="236"/>
      <c r="U106" s="83" t="s">
        <v>223</v>
      </c>
      <c r="V106" s="84"/>
      <c r="W106" s="84"/>
      <c r="X106" s="84"/>
      <c r="Y106" s="84"/>
      <c r="Z106" s="85"/>
      <c r="AA106" s="86">
        <v>9.1912249922531828E-4</v>
      </c>
      <c r="AB106" s="87"/>
      <c r="AC106" s="87"/>
      <c r="AD106" s="87"/>
      <c r="AE106" s="88"/>
      <c r="AF106" s="237"/>
      <c r="AG106" s="238"/>
      <c r="AH106" s="237">
        <v>1</v>
      </c>
      <c r="AI106" s="238"/>
      <c r="AJ106" s="253"/>
      <c r="AK106" s="254"/>
      <c r="AL106" s="253">
        <v>1</v>
      </c>
      <c r="AM106" s="254"/>
      <c r="AN106" s="253"/>
      <c r="AO106" s="254"/>
      <c r="AP106" s="253">
        <v>1</v>
      </c>
      <c r="AQ106" s="254"/>
      <c r="AR106" s="253"/>
      <c r="AS106" s="254"/>
      <c r="AT106" s="253">
        <v>1</v>
      </c>
      <c r="AU106" s="254"/>
      <c r="AV106" s="253"/>
      <c r="AW106" s="254"/>
      <c r="AX106" s="253">
        <v>1</v>
      </c>
      <c r="AY106" s="254"/>
      <c r="AZ106" s="253"/>
      <c r="BA106" s="254"/>
      <c r="BB106" s="253">
        <v>1</v>
      </c>
      <c r="BC106" s="269"/>
      <c r="BD106" s="97">
        <v>534194.12</v>
      </c>
      <c r="BE106" s="98"/>
      <c r="BF106" s="98"/>
      <c r="BG106" s="98"/>
      <c r="BH106" s="98"/>
      <c r="BI106" s="99"/>
      <c r="BJ106" s="37"/>
      <c r="BK106" s="38"/>
    </row>
    <row r="107" spans="1:63" ht="36" customHeight="1" x14ac:dyDescent="0.2">
      <c r="B107" s="222" t="s">
        <v>647</v>
      </c>
      <c r="C107" s="223"/>
      <c r="D107" s="223"/>
      <c r="E107" s="223"/>
      <c r="F107" s="223"/>
      <c r="G107" s="223"/>
      <c r="H107" s="223"/>
      <c r="I107" s="223"/>
      <c r="J107" s="223"/>
      <c r="K107" s="223"/>
      <c r="L107" s="223"/>
      <c r="M107" s="223"/>
      <c r="N107" s="223"/>
      <c r="O107" s="223"/>
      <c r="P107" s="223"/>
      <c r="Q107" s="223"/>
      <c r="R107" s="223"/>
      <c r="S107" s="223"/>
      <c r="T107" s="224"/>
      <c r="U107" s="60" t="s">
        <v>224</v>
      </c>
      <c r="V107" s="61"/>
      <c r="W107" s="61"/>
      <c r="X107" s="61"/>
      <c r="Y107" s="61"/>
      <c r="Z107" s="62"/>
      <c r="AA107" s="94">
        <v>9.1912249922531828E-4</v>
      </c>
      <c r="AB107" s="95"/>
      <c r="AC107" s="95"/>
      <c r="AD107" s="95"/>
      <c r="AE107" s="96"/>
      <c r="AF107" s="225"/>
      <c r="AG107" s="226"/>
      <c r="AH107" s="225">
        <v>1</v>
      </c>
      <c r="AI107" s="226"/>
      <c r="AJ107" s="216"/>
      <c r="AK107" s="217"/>
      <c r="AL107" s="216">
        <v>1</v>
      </c>
      <c r="AM107" s="217"/>
      <c r="AN107" s="216"/>
      <c r="AO107" s="217"/>
      <c r="AP107" s="216">
        <v>1</v>
      </c>
      <c r="AQ107" s="217"/>
      <c r="AR107" s="216"/>
      <c r="AS107" s="217"/>
      <c r="AT107" s="216">
        <v>1</v>
      </c>
      <c r="AU107" s="217"/>
      <c r="AV107" s="216"/>
      <c r="AW107" s="217"/>
      <c r="AX107" s="216">
        <v>1</v>
      </c>
      <c r="AY107" s="217"/>
      <c r="AZ107" s="216"/>
      <c r="BA107" s="217"/>
      <c r="BB107" s="216">
        <v>1</v>
      </c>
      <c r="BC107" s="227"/>
      <c r="BD107" s="231">
        <v>534194.12</v>
      </c>
      <c r="BE107" s="232"/>
      <c r="BF107" s="232"/>
      <c r="BG107" s="232"/>
      <c r="BH107" s="232"/>
      <c r="BI107" s="233"/>
      <c r="BJ107" s="37"/>
      <c r="BK107" s="38"/>
    </row>
    <row r="108" spans="1:63" ht="54" customHeight="1" x14ac:dyDescent="0.2">
      <c r="B108" s="234" t="s">
        <v>646</v>
      </c>
      <c r="C108" s="235"/>
      <c r="D108" s="235"/>
      <c r="E108" s="235"/>
      <c r="F108" s="235"/>
      <c r="G108" s="235"/>
      <c r="H108" s="235"/>
      <c r="I108" s="235"/>
      <c r="J108" s="235"/>
      <c r="K108" s="235"/>
      <c r="L108" s="235"/>
      <c r="M108" s="235"/>
      <c r="N108" s="235"/>
      <c r="O108" s="235"/>
      <c r="P108" s="235"/>
      <c r="Q108" s="235"/>
      <c r="R108" s="235"/>
      <c r="S108" s="235"/>
      <c r="T108" s="236"/>
      <c r="U108" s="83" t="s">
        <v>225</v>
      </c>
      <c r="V108" s="84"/>
      <c r="W108" s="84"/>
      <c r="X108" s="84"/>
      <c r="Y108" s="84"/>
      <c r="Z108" s="85"/>
      <c r="AA108" s="86">
        <v>3.2965523532832636E-2</v>
      </c>
      <c r="AB108" s="87"/>
      <c r="AC108" s="87"/>
      <c r="AD108" s="87"/>
      <c r="AE108" s="88"/>
      <c r="AF108" s="83">
        <v>1</v>
      </c>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5"/>
      <c r="BD108" s="97">
        <v>1424517.65</v>
      </c>
      <c r="BE108" s="98"/>
      <c r="BF108" s="98"/>
      <c r="BG108" s="98"/>
      <c r="BH108" s="98"/>
      <c r="BI108" s="99"/>
      <c r="BJ108" s="37"/>
      <c r="BK108" s="38"/>
    </row>
    <row r="109" spans="1:63" ht="36" customHeight="1" thickBot="1" x14ac:dyDescent="0.25">
      <c r="B109" s="222" t="s">
        <v>433</v>
      </c>
      <c r="C109" s="223"/>
      <c r="D109" s="223"/>
      <c r="E109" s="223"/>
      <c r="F109" s="223"/>
      <c r="G109" s="223"/>
      <c r="H109" s="223"/>
      <c r="I109" s="223"/>
      <c r="J109" s="223"/>
      <c r="K109" s="223"/>
      <c r="L109" s="223"/>
      <c r="M109" s="223"/>
      <c r="N109" s="223"/>
      <c r="O109" s="223"/>
      <c r="P109" s="223"/>
      <c r="Q109" s="223"/>
      <c r="R109" s="223"/>
      <c r="S109" s="223"/>
      <c r="T109" s="224"/>
      <c r="U109" s="60" t="s">
        <v>226</v>
      </c>
      <c r="V109" s="61"/>
      <c r="W109" s="61"/>
      <c r="X109" s="61"/>
      <c r="Y109" s="61"/>
      <c r="Z109" s="62"/>
      <c r="AA109" s="190">
        <v>1.0508072246757437E-3</v>
      </c>
      <c r="AB109" s="191"/>
      <c r="AC109" s="191"/>
      <c r="AD109" s="191"/>
      <c r="AE109" s="192"/>
      <c r="AF109" s="225"/>
      <c r="AG109" s="226"/>
      <c r="AH109" s="225">
        <v>1</v>
      </c>
      <c r="AI109" s="226"/>
      <c r="AJ109" s="216"/>
      <c r="AK109" s="217"/>
      <c r="AL109" s="216">
        <v>1</v>
      </c>
      <c r="AM109" s="217"/>
      <c r="AN109" s="216"/>
      <c r="AO109" s="217"/>
      <c r="AP109" s="216">
        <v>1</v>
      </c>
      <c r="AQ109" s="217"/>
      <c r="AR109" s="216"/>
      <c r="AS109" s="217"/>
      <c r="AT109" s="216">
        <v>1</v>
      </c>
      <c r="AU109" s="217"/>
      <c r="AV109" s="216"/>
      <c r="AW109" s="217"/>
      <c r="AX109" s="216">
        <v>1</v>
      </c>
      <c r="AY109" s="217"/>
      <c r="AZ109" s="216"/>
      <c r="BA109" s="217"/>
      <c r="BB109" s="216">
        <v>1</v>
      </c>
      <c r="BC109" s="227"/>
      <c r="BD109" s="228">
        <v>534194.12</v>
      </c>
      <c r="BE109" s="229"/>
      <c r="BF109" s="229"/>
      <c r="BG109" s="229"/>
      <c r="BH109" s="229"/>
      <c r="BI109" s="230"/>
      <c r="BJ109" s="37"/>
      <c r="BK109" s="38"/>
    </row>
    <row r="110" spans="1:63" ht="18" customHeight="1" thickBot="1" x14ac:dyDescent="0.25">
      <c r="B110" s="63" t="s">
        <v>33</v>
      </c>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75">
        <f>SUM(BD104:BI109)</f>
        <v>238321217.66000003</v>
      </c>
      <c r="BE110" s="76"/>
      <c r="BF110" s="76"/>
      <c r="BG110" s="76"/>
      <c r="BH110" s="76"/>
      <c r="BI110" s="77"/>
      <c r="BK110" s="38"/>
    </row>
    <row r="111" spans="1:63" ht="18" customHeight="1" thickBot="1" x14ac:dyDescent="0.25">
      <c r="A111" s="42"/>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2"/>
      <c r="BE111" s="31"/>
      <c r="BF111" s="31"/>
      <c r="BG111" s="31"/>
      <c r="BH111" s="31"/>
      <c r="BI111" s="31"/>
      <c r="BK111" s="38"/>
    </row>
    <row r="112" spans="1:63" ht="18" customHeight="1" x14ac:dyDescent="0.2">
      <c r="B112" s="18"/>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20"/>
      <c r="AJ112" s="20"/>
      <c r="AK112" s="20"/>
      <c r="AL112" s="20"/>
      <c r="AM112" s="20"/>
      <c r="AN112" s="20"/>
      <c r="AO112" s="20"/>
      <c r="AP112" s="20"/>
      <c r="AQ112" s="21"/>
      <c r="AR112" s="21"/>
      <c r="AS112" s="21"/>
      <c r="AT112" s="21"/>
      <c r="AU112" s="21"/>
      <c r="AV112" s="21"/>
      <c r="AW112" s="21"/>
      <c r="AX112" s="21"/>
      <c r="AY112" s="21"/>
      <c r="AZ112" s="21"/>
      <c r="BA112" s="21"/>
      <c r="BB112" s="21"/>
      <c r="BC112" s="22"/>
      <c r="BD112" s="22"/>
      <c r="BE112" s="22"/>
      <c r="BF112" s="22"/>
      <c r="BG112" s="22"/>
      <c r="BH112" s="22"/>
      <c r="BI112" s="23"/>
      <c r="BK112" s="38"/>
    </row>
    <row r="113" spans="2:63" ht="18" customHeight="1" x14ac:dyDescent="0.2">
      <c r="B113" s="5"/>
      <c r="C113" s="155" t="s">
        <v>5</v>
      </c>
      <c r="D113" s="161"/>
      <c r="E113" s="161"/>
      <c r="F113" s="161"/>
      <c r="G113" s="161"/>
      <c r="H113" s="161"/>
      <c r="I113" s="161"/>
      <c r="J113" s="161"/>
      <c r="K113" s="161"/>
      <c r="L113" s="161"/>
      <c r="M113" s="161"/>
      <c r="N113" s="161"/>
      <c r="O113" s="158" t="s">
        <v>196</v>
      </c>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9"/>
      <c r="BK113" s="38"/>
    </row>
    <row r="114" spans="2:63" ht="18" customHeight="1" x14ac:dyDescent="0.2">
      <c r="B114" s="5"/>
      <c r="C114" s="155" t="s">
        <v>7</v>
      </c>
      <c r="D114" s="161"/>
      <c r="E114" s="161"/>
      <c r="F114" s="161"/>
      <c r="G114" s="161"/>
      <c r="H114" s="161"/>
      <c r="I114" s="161"/>
      <c r="J114" s="161"/>
      <c r="K114" s="161"/>
      <c r="L114" s="161"/>
      <c r="M114" s="161"/>
      <c r="N114" s="161"/>
      <c r="O114" s="158" t="s">
        <v>197</v>
      </c>
      <c r="P114" s="158"/>
      <c r="Q114" s="158"/>
      <c r="R114" s="29"/>
      <c r="S114" s="29"/>
      <c r="T114" s="29"/>
      <c r="U114" s="29"/>
      <c r="V114" s="29"/>
      <c r="W114" s="29"/>
      <c r="X114" s="29"/>
      <c r="Y114" s="29"/>
      <c r="Z114" s="29"/>
      <c r="AA114" s="29"/>
      <c r="AB114" s="29"/>
      <c r="AC114" s="29"/>
      <c r="AD114" s="29"/>
      <c r="AE114" s="29"/>
      <c r="AF114" s="29"/>
      <c r="AG114" s="29"/>
      <c r="AH114" s="29"/>
      <c r="AI114" s="30"/>
      <c r="AJ114" s="30"/>
      <c r="AK114" s="30"/>
      <c r="AL114" s="30"/>
      <c r="AM114" s="30"/>
      <c r="AN114" s="30"/>
      <c r="AO114" s="30"/>
      <c r="AP114" s="30"/>
      <c r="AQ114" s="30"/>
      <c r="AR114" s="30"/>
      <c r="AS114" s="30"/>
      <c r="AT114" s="30"/>
      <c r="AU114" s="30"/>
      <c r="AV114" s="30"/>
      <c r="AW114" s="30"/>
      <c r="AX114" s="30"/>
      <c r="AY114" s="30"/>
      <c r="AZ114" s="30"/>
      <c r="BA114" s="30"/>
      <c r="BB114" s="30"/>
      <c r="BC114" s="29"/>
      <c r="BD114" s="29"/>
      <c r="BE114" s="29"/>
      <c r="BF114" s="29"/>
      <c r="BG114" s="29"/>
      <c r="BH114" s="29"/>
      <c r="BI114" s="9"/>
      <c r="BK114" s="38"/>
    </row>
    <row r="115" spans="2:63" ht="18" customHeight="1" x14ac:dyDescent="0.2">
      <c r="B115" s="5"/>
      <c r="C115" s="155" t="s">
        <v>11</v>
      </c>
      <c r="D115" s="155"/>
      <c r="E115" s="155"/>
      <c r="F115" s="155"/>
      <c r="G115" s="155"/>
      <c r="H115" s="155"/>
      <c r="I115" s="155"/>
      <c r="J115" s="155"/>
      <c r="K115" s="155"/>
      <c r="L115" s="155"/>
      <c r="M115" s="155"/>
      <c r="N115" s="155"/>
      <c r="O115" s="160">
        <v>0.17499999999999999</v>
      </c>
      <c r="P115" s="158"/>
      <c r="Q115" s="158"/>
      <c r="R115" s="29"/>
      <c r="S115" s="29"/>
      <c r="T115" s="29"/>
      <c r="U115" s="29"/>
      <c r="V115" s="29"/>
      <c r="W115" s="29"/>
      <c r="X115" s="29"/>
      <c r="Y115" s="29"/>
      <c r="Z115" s="29"/>
      <c r="AA115" s="29"/>
      <c r="AB115" s="29"/>
      <c r="AC115" s="29"/>
      <c r="AD115" s="29"/>
      <c r="AE115" s="29"/>
      <c r="AF115" s="29"/>
      <c r="AG115" s="29"/>
      <c r="AH115" s="29"/>
      <c r="AI115" s="30"/>
      <c r="AJ115" s="30"/>
      <c r="AK115" s="30"/>
      <c r="AL115" s="30"/>
      <c r="AM115" s="30"/>
      <c r="AN115" s="30"/>
      <c r="AO115" s="30"/>
      <c r="AP115" s="30"/>
      <c r="AQ115" s="30"/>
      <c r="AR115" s="30"/>
      <c r="AS115" s="30"/>
      <c r="AT115" s="30"/>
      <c r="AU115" s="30"/>
      <c r="AV115" s="30"/>
      <c r="AW115" s="30"/>
      <c r="AX115" s="30"/>
      <c r="AY115" s="30"/>
      <c r="AZ115" s="30"/>
      <c r="BA115" s="30"/>
      <c r="BB115" s="30"/>
      <c r="BC115" s="29"/>
      <c r="BD115" s="29"/>
      <c r="BE115" s="29"/>
      <c r="BF115" s="29"/>
      <c r="BG115" s="29"/>
      <c r="BH115" s="29"/>
      <c r="BI115" s="9"/>
      <c r="BK115" s="38"/>
    </row>
    <row r="116" spans="2:63" ht="18" customHeight="1" x14ac:dyDescent="0.2">
      <c r="B116" s="5"/>
      <c r="C116" s="155" t="s">
        <v>6</v>
      </c>
      <c r="D116" s="155"/>
      <c r="E116" s="155"/>
      <c r="F116" s="155"/>
      <c r="G116" s="155"/>
      <c r="H116" s="155"/>
      <c r="I116" s="155"/>
      <c r="J116" s="155"/>
      <c r="K116" s="155"/>
      <c r="L116" s="155"/>
      <c r="M116" s="155"/>
      <c r="N116" s="155"/>
      <c r="O116" s="350" t="s">
        <v>227</v>
      </c>
      <c r="P116" s="350"/>
      <c r="Q116" s="350"/>
      <c r="R116" s="350"/>
      <c r="S116" s="350"/>
      <c r="T116" s="350"/>
      <c r="U116" s="350"/>
      <c r="V116" s="350"/>
      <c r="W116" s="350"/>
      <c r="X116" s="350"/>
      <c r="Y116" s="350"/>
      <c r="Z116" s="350"/>
      <c r="AA116" s="350"/>
      <c r="AB116" s="350"/>
      <c r="AC116" s="350"/>
      <c r="AD116" s="350"/>
      <c r="AE116" s="350"/>
      <c r="AF116" s="350"/>
      <c r="AG116" s="350"/>
      <c r="AH116" s="350"/>
      <c r="AI116" s="350"/>
      <c r="AJ116" s="350"/>
      <c r="AK116" s="350"/>
      <c r="AL116" s="350"/>
      <c r="AM116" s="350"/>
      <c r="AN116" s="350"/>
      <c r="AO116" s="350"/>
      <c r="AP116" s="350"/>
      <c r="AQ116" s="350"/>
      <c r="AR116" s="350"/>
      <c r="AS116" s="350"/>
      <c r="AT116" s="350"/>
      <c r="AU116" s="350"/>
      <c r="AV116" s="350"/>
      <c r="AW116" s="350"/>
      <c r="AX116" s="350"/>
      <c r="AY116" s="350"/>
      <c r="AZ116" s="350"/>
      <c r="BA116" s="350"/>
      <c r="BB116" s="350"/>
      <c r="BC116" s="350"/>
      <c r="BD116" s="350"/>
      <c r="BE116" s="350"/>
      <c r="BF116" s="350"/>
      <c r="BG116" s="350"/>
      <c r="BH116" s="350"/>
      <c r="BI116" s="9"/>
      <c r="BK116" s="38"/>
    </row>
    <row r="117" spans="2:63" ht="18" customHeight="1" x14ac:dyDescent="0.2">
      <c r="B117" s="5"/>
      <c r="C117" s="155" t="s">
        <v>7</v>
      </c>
      <c r="D117" s="155"/>
      <c r="E117" s="155"/>
      <c r="F117" s="155"/>
      <c r="G117" s="155"/>
      <c r="H117" s="155"/>
      <c r="I117" s="155"/>
      <c r="J117" s="155"/>
      <c r="K117" s="155"/>
      <c r="L117" s="155"/>
      <c r="M117" s="155"/>
      <c r="N117" s="155"/>
      <c r="O117" s="158" t="s">
        <v>228</v>
      </c>
      <c r="P117" s="158"/>
      <c r="Q117" s="158"/>
      <c r="R117" s="158"/>
      <c r="S117" s="29"/>
      <c r="T117" s="29"/>
      <c r="U117" s="29"/>
      <c r="V117" s="29"/>
      <c r="W117" s="29"/>
      <c r="X117" s="29"/>
      <c r="Y117" s="29"/>
      <c r="Z117" s="29"/>
      <c r="AA117" s="29"/>
      <c r="AB117" s="29"/>
      <c r="AC117" s="29"/>
      <c r="AD117" s="29"/>
      <c r="AE117" s="29"/>
      <c r="AF117" s="29"/>
      <c r="AG117" s="29"/>
      <c r="AH117" s="29"/>
      <c r="AI117" s="30"/>
      <c r="AJ117" s="30"/>
      <c r="AK117" s="30"/>
      <c r="AL117" s="30"/>
      <c r="AM117" s="30"/>
      <c r="AN117" s="30"/>
      <c r="AO117" s="30"/>
      <c r="AP117" s="30"/>
      <c r="AQ117" s="30"/>
      <c r="AR117" s="30"/>
      <c r="AS117" s="30"/>
      <c r="AT117" s="30"/>
      <c r="AU117" s="30"/>
      <c r="AV117" s="30"/>
      <c r="AW117" s="30"/>
      <c r="AX117" s="30"/>
      <c r="AY117" s="30"/>
      <c r="AZ117" s="30"/>
      <c r="BA117" s="30"/>
      <c r="BB117" s="30"/>
      <c r="BC117" s="29"/>
      <c r="BD117" s="29"/>
      <c r="BE117" s="29"/>
      <c r="BF117" s="29"/>
      <c r="BG117" s="29"/>
      <c r="BH117" s="29"/>
      <c r="BI117" s="9"/>
      <c r="BK117" s="38"/>
    </row>
    <row r="118" spans="2:63" ht="18" customHeight="1" x14ac:dyDescent="0.2">
      <c r="B118" s="5"/>
      <c r="C118" s="155" t="s">
        <v>10</v>
      </c>
      <c r="D118" s="155"/>
      <c r="E118" s="155"/>
      <c r="F118" s="155"/>
      <c r="G118" s="155"/>
      <c r="H118" s="155"/>
      <c r="I118" s="155"/>
      <c r="J118" s="155"/>
      <c r="K118" s="155"/>
      <c r="L118" s="155"/>
      <c r="M118" s="155"/>
      <c r="N118" s="155"/>
      <c r="O118" s="160">
        <v>0.3</v>
      </c>
      <c r="P118" s="158"/>
      <c r="Q118" s="158"/>
      <c r="R118" s="29"/>
      <c r="S118" s="29"/>
      <c r="T118" s="29"/>
      <c r="U118" s="29"/>
      <c r="V118" s="29"/>
      <c r="W118" s="29"/>
      <c r="X118" s="29"/>
      <c r="Y118" s="29"/>
      <c r="Z118" s="29"/>
      <c r="AA118" s="29"/>
      <c r="AB118" s="29"/>
      <c r="AC118" s="29"/>
      <c r="AD118" s="29"/>
      <c r="AE118" s="29"/>
      <c r="AF118" s="29"/>
      <c r="AG118" s="29"/>
      <c r="AH118" s="29"/>
      <c r="AI118" s="30"/>
      <c r="AJ118" s="30"/>
      <c r="AK118" s="30"/>
      <c r="AL118" s="30"/>
      <c r="AM118" s="30"/>
      <c r="AN118" s="30"/>
      <c r="AO118" s="30"/>
      <c r="AP118" s="30"/>
      <c r="AQ118" s="30"/>
      <c r="AR118" s="30"/>
      <c r="AS118" s="30"/>
      <c r="AT118" s="30"/>
      <c r="AU118" s="30"/>
      <c r="AV118" s="30"/>
      <c r="AW118" s="30"/>
      <c r="AX118" s="30"/>
      <c r="AY118" s="30"/>
      <c r="AZ118" s="30"/>
      <c r="BA118" s="30"/>
      <c r="BB118" s="30"/>
      <c r="BC118" s="29"/>
      <c r="BD118" s="29"/>
      <c r="BE118" s="29"/>
      <c r="BF118" s="29"/>
      <c r="BG118" s="29"/>
      <c r="BH118" s="29"/>
      <c r="BI118" s="9"/>
      <c r="BK118" s="38"/>
    </row>
    <row r="119" spans="2:63" ht="18" customHeight="1" x14ac:dyDescent="0.2">
      <c r="B119" s="5"/>
      <c r="C119" s="155" t="s">
        <v>8</v>
      </c>
      <c r="D119" s="155"/>
      <c r="E119" s="155"/>
      <c r="F119" s="155"/>
      <c r="G119" s="155"/>
      <c r="H119" s="155"/>
      <c r="I119" s="155"/>
      <c r="J119" s="155"/>
      <c r="K119" s="155"/>
      <c r="L119" s="155"/>
      <c r="M119" s="155"/>
      <c r="N119" s="155"/>
      <c r="O119" s="158" t="s">
        <v>41</v>
      </c>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9"/>
      <c r="BK119" s="38"/>
    </row>
    <row r="120" spans="2:63" ht="18" customHeight="1" thickBot="1" x14ac:dyDescent="0.25">
      <c r="B120" s="12"/>
      <c r="C120" s="24"/>
      <c r="D120" s="24"/>
      <c r="E120" s="24"/>
      <c r="F120" s="24"/>
      <c r="G120" s="24"/>
      <c r="H120" s="24"/>
      <c r="I120" s="24"/>
      <c r="J120" s="24"/>
      <c r="K120" s="24"/>
      <c r="L120" s="24"/>
      <c r="M120" s="24"/>
      <c r="N120" s="24"/>
      <c r="O120" s="2"/>
      <c r="P120" s="2"/>
      <c r="Q120" s="2"/>
      <c r="R120" s="2"/>
      <c r="S120" s="2"/>
      <c r="T120" s="2"/>
      <c r="U120" s="2"/>
      <c r="V120" s="2"/>
      <c r="W120" s="2"/>
      <c r="X120" s="2"/>
      <c r="Y120" s="2"/>
      <c r="Z120" s="2"/>
      <c r="AA120" s="2"/>
      <c r="AB120" s="2"/>
      <c r="AC120" s="2"/>
      <c r="AD120" s="2"/>
      <c r="AE120" s="2"/>
      <c r="AF120" s="2"/>
      <c r="AG120" s="2"/>
      <c r="AH120" s="2"/>
      <c r="AI120" s="25"/>
      <c r="AJ120" s="25"/>
      <c r="AK120" s="25"/>
      <c r="AL120" s="25"/>
      <c r="AM120" s="25"/>
      <c r="AN120" s="25"/>
      <c r="AO120" s="25"/>
      <c r="AP120" s="25"/>
      <c r="AQ120" s="25"/>
      <c r="AR120" s="25"/>
      <c r="AS120" s="25"/>
      <c r="AT120" s="25"/>
      <c r="AU120" s="25"/>
      <c r="AV120" s="25"/>
      <c r="AW120" s="25"/>
      <c r="AX120" s="25"/>
      <c r="AY120" s="25"/>
      <c r="AZ120" s="25"/>
      <c r="BA120" s="25"/>
      <c r="BB120" s="25"/>
      <c r="BC120" s="16"/>
      <c r="BD120" s="16"/>
      <c r="BE120" s="16"/>
      <c r="BF120" s="16"/>
      <c r="BG120" s="16"/>
      <c r="BH120" s="16"/>
      <c r="BI120" s="17"/>
      <c r="BK120" s="38"/>
    </row>
    <row r="121" spans="2:63" ht="18" customHeight="1" x14ac:dyDescent="0.2">
      <c r="B121" s="122" t="s">
        <v>12</v>
      </c>
      <c r="C121" s="162"/>
      <c r="D121" s="162"/>
      <c r="E121" s="162"/>
      <c r="F121" s="162"/>
      <c r="G121" s="162"/>
      <c r="H121" s="162"/>
      <c r="I121" s="162"/>
      <c r="J121" s="162"/>
      <c r="K121" s="162"/>
      <c r="L121" s="162"/>
      <c r="M121" s="162"/>
      <c r="N121" s="162"/>
      <c r="O121" s="162"/>
      <c r="P121" s="162"/>
      <c r="Q121" s="162"/>
      <c r="R121" s="162"/>
      <c r="S121" s="162"/>
      <c r="T121" s="123"/>
      <c r="U121" s="122" t="s">
        <v>13</v>
      </c>
      <c r="V121" s="162"/>
      <c r="W121" s="162"/>
      <c r="X121" s="162"/>
      <c r="Y121" s="162"/>
      <c r="Z121" s="123"/>
      <c r="AA121" s="128" t="s">
        <v>2</v>
      </c>
      <c r="AB121" s="129"/>
      <c r="AC121" s="129"/>
      <c r="AD121" s="129"/>
      <c r="AE121" s="130"/>
      <c r="AF121" s="122" t="s">
        <v>32</v>
      </c>
      <c r="AG121" s="123"/>
      <c r="AH121" s="122" t="s">
        <v>21</v>
      </c>
      <c r="AI121" s="123"/>
      <c r="AJ121" s="122" t="s">
        <v>22</v>
      </c>
      <c r="AK121" s="123"/>
      <c r="AL121" s="122" t="s">
        <v>23</v>
      </c>
      <c r="AM121" s="123"/>
      <c r="AN121" s="122" t="s">
        <v>24</v>
      </c>
      <c r="AO121" s="123"/>
      <c r="AP121" s="122" t="s">
        <v>25</v>
      </c>
      <c r="AQ121" s="123"/>
      <c r="AR121" s="122" t="s">
        <v>26</v>
      </c>
      <c r="AS121" s="123"/>
      <c r="AT121" s="122" t="s">
        <v>27</v>
      </c>
      <c r="AU121" s="123"/>
      <c r="AV121" s="122" t="s">
        <v>28</v>
      </c>
      <c r="AW121" s="123"/>
      <c r="AX121" s="122" t="s">
        <v>29</v>
      </c>
      <c r="AY121" s="123"/>
      <c r="AZ121" s="122" t="s">
        <v>30</v>
      </c>
      <c r="BA121" s="123"/>
      <c r="BB121" s="122" t="s">
        <v>31</v>
      </c>
      <c r="BC121" s="123"/>
      <c r="BD121" s="128" t="s">
        <v>9</v>
      </c>
      <c r="BE121" s="129"/>
      <c r="BF121" s="129"/>
      <c r="BG121" s="129"/>
      <c r="BH121" s="129"/>
      <c r="BI121" s="130"/>
      <c r="BK121" s="38"/>
    </row>
    <row r="122" spans="2:63" ht="18" customHeight="1" x14ac:dyDescent="0.2">
      <c r="B122" s="124"/>
      <c r="C122" s="163"/>
      <c r="D122" s="163"/>
      <c r="E122" s="163"/>
      <c r="F122" s="163"/>
      <c r="G122" s="163"/>
      <c r="H122" s="163"/>
      <c r="I122" s="163"/>
      <c r="J122" s="163"/>
      <c r="K122" s="163"/>
      <c r="L122" s="163"/>
      <c r="M122" s="163"/>
      <c r="N122" s="163"/>
      <c r="O122" s="163"/>
      <c r="P122" s="163"/>
      <c r="Q122" s="163"/>
      <c r="R122" s="163"/>
      <c r="S122" s="163"/>
      <c r="T122" s="125"/>
      <c r="U122" s="124"/>
      <c r="V122" s="163"/>
      <c r="W122" s="163"/>
      <c r="X122" s="163"/>
      <c r="Y122" s="163"/>
      <c r="Z122" s="125"/>
      <c r="AA122" s="131"/>
      <c r="AB122" s="132"/>
      <c r="AC122" s="132"/>
      <c r="AD122" s="132"/>
      <c r="AE122" s="133"/>
      <c r="AF122" s="124"/>
      <c r="AG122" s="125"/>
      <c r="AH122" s="124"/>
      <c r="AI122" s="125"/>
      <c r="AJ122" s="124"/>
      <c r="AK122" s="125"/>
      <c r="AL122" s="124"/>
      <c r="AM122" s="125"/>
      <c r="AN122" s="124"/>
      <c r="AO122" s="125"/>
      <c r="AP122" s="124"/>
      <c r="AQ122" s="125"/>
      <c r="AR122" s="124"/>
      <c r="AS122" s="125"/>
      <c r="AT122" s="124"/>
      <c r="AU122" s="125"/>
      <c r="AV122" s="124"/>
      <c r="AW122" s="125"/>
      <c r="AX122" s="124"/>
      <c r="AY122" s="125"/>
      <c r="AZ122" s="124"/>
      <c r="BA122" s="125"/>
      <c r="BB122" s="124"/>
      <c r="BC122" s="125"/>
      <c r="BD122" s="131"/>
      <c r="BE122" s="132"/>
      <c r="BF122" s="132"/>
      <c r="BG122" s="132"/>
      <c r="BH122" s="132"/>
      <c r="BI122" s="133"/>
      <c r="BK122" s="38"/>
    </row>
    <row r="123" spans="2:63" ht="18" customHeight="1" thickBot="1" x14ac:dyDescent="0.25">
      <c r="B123" s="126"/>
      <c r="C123" s="164"/>
      <c r="D123" s="164"/>
      <c r="E123" s="164"/>
      <c r="F123" s="164"/>
      <c r="G123" s="164"/>
      <c r="H123" s="164"/>
      <c r="I123" s="164"/>
      <c r="J123" s="164"/>
      <c r="K123" s="164"/>
      <c r="L123" s="164"/>
      <c r="M123" s="164"/>
      <c r="N123" s="164"/>
      <c r="O123" s="164"/>
      <c r="P123" s="164"/>
      <c r="Q123" s="164"/>
      <c r="R123" s="164"/>
      <c r="S123" s="164"/>
      <c r="T123" s="127"/>
      <c r="U123" s="126"/>
      <c r="V123" s="164"/>
      <c r="W123" s="164"/>
      <c r="X123" s="164"/>
      <c r="Y123" s="164"/>
      <c r="Z123" s="127"/>
      <c r="AA123" s="152"/>
      <c r="AB123" s="153"/>
      <c r="AC123" s="153"/>
      <c r="AD123" s="153"/>
      <c r="AE123" s="154"/>
      <c r="AF123" s="126"/>
      <c r="AG123" s="127"/>
      <c r="AH123" s="126"/>
      <c r="AI123" s="127"/>
      <c r="AJ123" s="126"/>
      <c r="AK123" s="127"/>
      <c r="AL123" s="126"/>
      <c r="AM123" s="127"/>
      <c r="AN123" s="126"/>
      <c r="AO123" s="127"/>
      <c r="AP123" s="126"/>
      <c r="AQ123" s="127"/>
      <c r="AR123" s="126"/>
      <c r="AS123" s="127"/>
      <c r="AT123" s="126"/>
      <c r="AU123" s="127"/>
      <c r="AV123" s="126"/>
      <c r="AW123" s="127"/>
      <c r="AX123" s="126"/>
      <c r="AY123" s="127"/>
      <c r="AZ123" s="126"/>
      <c r="BA123" s="127"/>
      <c r="BB123" s="126"/>
      <c r="BC123" s="127"/>
      <c r="BD123" s="152"/>
      <c r="BE123" s="153"/>
      <c r="BF123" s="153"/>
      <c r="BG123" s="153"/>
      <c r="BH123" s="153"/>
      <c r="BI123" s="154"/>
      <c r="BK123" s="38"/>
    </row>
    <row r="124" spans="2:63" ht="34.5" customHeight="1" x14ac:dyDescent="0.2">
      <c r="B124" s="378" t="s">
        <v>840</v>
      </c>
      <c r="C124" s="379"/>
      <c r="D124" s="379"/>
      <c r="E124" s="379"/>
      <c r="F124" s="379"/>
      <c r="G124" s="379"/>
      <c r="H124" s="379"/>
      <c r="I124" s="379"/>
      <c r="J124" s="379"/>
      <c r="K124" s="379"/>
      <c r="L124" s="379"/>
      <c r="M124" s="379"/>
      <c r="N124" s="379"/>
      <c r="O124" s="379"/>
      <c r="P124" s="379"/>
      <c r="Q124" s="379"/>
      <c r="R124" s="379"/>
      <c r="S124" s="379"/>
      <c r="T124" s="380"/>
      <c r="U124" s="168" t="s">
        <v>229</v>
      </c>
      <c r="V124" s="169"/>
      <c r="W124" s="170"/>
      <c r="X124" s="170"/>
      <c r="Y124" s="170"/>
      <c r="Z124" s="171"/>
      <c r="AA124" s="172">
        <v>1.2091074103537654E-2</v>
      </c>
      <c r="AB124" s="173"/>
      <c r="AC124" s="173"/>
      <c r="AD124" s="173"/>
      <c r="AE124" s="174"/>
      <c r="AF124" s="307"/>
      <c r="AG124" s="308"/>
      <c r="AH124" s="307"/>
      <c r="AI124" s="308"/>
      <c r="AJ124" s="309"/>
      <c r="AK124" s="310"/>
      <c r="AL124" s="309"/>
      <c r="AM124" s="310"/>
      <c r="AN124" s="309"/>
      <c r="AO124" s="310"/>
      <c r="AP124" s="309"/>
      <c r="AQ124" s="310"/>
      <c r="AR124" s="309"/>
      <c r="AS124" s="310"/>
      <c r="AT124" s="309"/>
      <c r="AU124" s="310"/>
      <c r="AV124" s="309"/>
      <c r="AW124" s="310"/>
      <c r="AX124" s="309"/>
      <c r="AY124" s="310"/>
      <c r="AZ124" s="309"/>
      <c r="BA124" s="310"/>
      <c r="BB124" s="309"/>
      <c r="BC124" s="310"/>
      <c r="BD124" s="119">
        <v>0</v>
      </c>
      <c r="BE124" s="120"/>
      <c r="BF124" s="120"/>
      <c r="BG124" s="120"/>
      <c r="BH124" s="120"/>
      <c r="BI124" s="121"/>
      <c r="BK124" s="38"/>
    </row>
    <row r="125" spans="2:63" ht="18" customHeight="1" x14ac:dyDescent="0.2">
      <c r="B125" s="370" t="s">
        <v>841</v>
      </c>
      <c r="C125" s="371"/>
      <c r="D125" s="371"/>
      <c r="E125" s="371"/>
      <c r="F125" s="371"/>
      <c r="G125" s="371"/>
      <c r="H125" s="371"/>
      <c r="I125" s="371"/>
      <c r="J125" s="371"/>
      <c r="K125" s="371"/>
      <c r="L125" s="371"/>
      <c r="M125" s="371"/>
      <c r="N125" s="371"/>
      <c r="O125" s="371"/>
      <c r="P125" s="371"/>
      <c r="Q125" s="371"/>
      <c r="R125" s="371"/>
      <c r="S125" s="371"/>
      <c r="T125" s="372"/>
      <c r="U125" s="60" t="s">
        <v>230</v>
      </c>
      <c r="V125" s="61"/>
      <c r="W125" s="61"/>
      <c r="X125" s="61"/>
      <c r="Y125" s="61"/>
      <c r="Z125" s="62"/>
      <c r="AA125" s="94">
        <v>1.2091074103537654E-2</v>
      </c>
      <c r="AB125" s="95"/>
      <c r="AC125" s="95"/>
      <c r="AD125" s="95"/>
      <c r="AE125" s="96"/>
      <c r="AF125" s="264"/>
      <c r="AG125" s="265"/>
      <c r="AH125" s="264"/>
      <c r="AI125" s="265"/>
      <c r="AJ125" s="266"/>
      <c r="AK125" s="267"/>
      <c r="AL125" s="266"/>
      <c r="AM125" s="267"/>
      <c r="AN125" s="266"/>
      <c r="AO125" s="267"/>
      <c r="AP125" s="266"/>
      <c r="AQ125" s="267"/>
      <c r="AR125" s="266"/>
      <c r="AS125" s="267"/>
      <c r="AT125" s="266"/>
      <c r="AU125" s="267"/>
      <c r="AV125" s="266"/>
      <c r="AW125" s="267"/>
      <c r="AX125" s="266"/>
      <c r="AY125" s="267"/>
      <c r="AZ125" s="266"/>
      <c r="BA125" s="267"/>
      <c r="BB125" s="266"/>
      <c r="BC125" s="267"/>
      <c r="BD125" s="423">
        <v>0</v>
      </c>
      <c r="BE125" s="424"/>
      <c r="BF125" s="424"/>
      <c r="BG125" s="424"/>
      <c r="BH125" s="424"/>
      <c r="BI125" s="425"/>
      <c r="BK125" s="38"/>
    </row>
    <row r="126" spans="2:63" ht="72" customHeight="1" x14ac:dyDescent="0.2">
      <c r="B126" s="234" t="s">
        <v>846</v>
      </c>
      <c r="C126" s="235"/>
      <c r="D126" s="235"/>
      <c r="E126" s="235"/>
      <c r="F126" s="235"/>
      <c r="G126" s="235"/>
      <c r="H126" s="235"/>
      <c r="I126" s="235"/>
      <c r="J126" s="235"/>
      <c r="K126" s="235"/>
      <c r="L126" s="235"/>
      <c r="M126" s="235"/>
      <c r="N126" s="235"/>
      <c r="O126" s="235"/>
      <c r="P126" s="235"/>
      <c r="Q126" s="235"/>
      <c r="R126" s="235"/>
      <c r="S126" s="235"/>
      <c r="T126" s="236"/>
      <c r="U126" s="83" t="s">
        <v>231</v>
      </c>
      <c r="V126" s="84"/>
      <c r="W126" s="84"/>
      <c r="X126" s="84"/>
      <c r="Y126" s="84"/>
      <c r="Z126" s="85"/>
      <c r="AA126" s="86">
        <v>1.9511606915762556E-3</v>
      </c>
      <c r="AB126" s="87"/>
      <c r="AC126" s="87"/>
      <c r="AD126" s="87"/>
      <c r="AE126" s="88"/>
      <c r="AF126" s="237"/>
      <c r="AG126" s="238"/>
      <c r="AH126" s="237"/>
      <c r="AI126" s="238"/>
      <c r="AJ126" s="253"/>
      <c r="AK126" s="254"/>
      <c r="AL126" s="253"/>
      <c r="AM126" s="254"/>
      <c r="AN126" s="253"/>
      <c r="AO126" s="254"/>
      <c r="AP126" s="253"/>
      <c r="AQ126" s="254"/>
      <c r="AR126" s="253"/>
      <c r="AS126" s="254"/>
      <c r="AT126" s="253"/>
      <c r="AU126" s="254"/>
      <c r="AV126" s="253"/>
      <c r="AW126" s="254"/>
      <c r="AX126" s="253"/>
      <c r="AY126" s="254"/>
      <c r="AZ126" s="253"/>
      <c r="BA126" s="254"/>
      <c r="BB126" s="253"/>
      <c r="BC126" s="254"/>
      <c r="BD126" s="426">
        <v>0</v>
      </c>
      <c r="BE126" s="427"/>
      <c r="BF126" s="427"/>
      <c r="BG126" s="427"/>
      <c r="BH126" s="427"/>
      <c r="BI126" s="428"/>
      <c r="BJ126" s="37"/>
      <c r="BK126" s="38"/>
    </row>
    <row r="127" spans="2:63" ht="72" customHeight="1" x14ac:dyDescent="0.2">
      <c r="B127" s="222" t="s">
        <v>842</v>
      </c>
      <c r="C127" s="223"/>
      <c r="D127" s="223"/>
      <c r="E127" s="223"/>
      <c r="F127" s="223"/>
      <c r="G127" s="223"/>
      <c r="H127" s="223"/>
      <c r="I127" s="223"/>
      <c r="J127" s="223"/>
      <c r="K127" s="223"/>
      <c r="L127" s="223"/>
      <c r="M127" s="223"/>
      <c r="N127" s="223"/>
      <c r="O127" s="223"/>
      <c r="P127" s="223"/>
      <c r="Q127" s="223"/>
      <c r="R127" s="223"/>
      <c r="S127" s="223"/>
      <c r="T127" s="224"/>
      <c r="U127" s="60" t="s">
        <v>232</v>
      </c>
      <c r="V127" s="61"/>
      <c r="W127" s="61"/>
      <c r="X127" s="61"/>
      <c r="Y127" s="61"/>
      <c r="Z127" s="62"/>
      <c r="AA127" s="94">
        <v>8.7765002800390334E-4</v>
      </c>
      <c r="AB127" s="95"/>
      <c r="AC127" s="95"/>
      <c r="AD127" s="95"/>
      <c r="AE127" s="96"/>
      <c r="AF127" s="225"/>
      <c r="AG127" s="226"/>
      <c r="AH127" s="225"/>
      <c r="AI127" s="226"/>
      <c r="AJ127" s="216"/>
      <c r="AK127" s="217"/>
      <c r="AL127" s="216"/>
      <c r="AM127" s="217"/>
      <c r="AN127" s="216"/>
      <c r="AO127" s="217"/>
      <c r="AP127" s="216"/>
      <c r="AQ127" s="217"/>
      <c r="AR127" s="216"/>
      <c r="AS127" s="217"/>
      <c r="AT127" s="216"/>
      <c r="AU127" s="217"/>
      <c r="AV127" s="216"/>
      <c r="AW127" s="217"/>
      <c r="AX127" s="216"/>
      <c r="AY127" s="217"/>
      <c r="AZ127" s="216"/>
      <c r="BA127" s="217"/>
      <c r="BB127" s="216"/>
      <c r="BC127" s="217"/>
      <c r="BD127" s="104">
        <v>0</v>
      </c>
      <c r="BE127" s="105"/>
      <c r="BF127" s="105"/>
      <c r="BG127" s="105"/>
      <c r="BH127" s="105"/>
      <c r="BI127" s="106"/>
      <c r="BJ127" s="37"/>
      <c r="BK127" s="38"/>
    </row>
    <row r="128" spans="2:63" ht="18" customHeight="1" x14ac:dyDescent="0.2">
      <c r="B128" s="234" t="s">
        <v>843</v>
      </c>
      <c r="C128" s="235"/>
      <c r="D128" s="235"/>
      <c r="E128" s="235"/>
      <c r="F128" s="235"/>
      <c r="G128" s="235"/>
      <c r="H128" s="235"/>
      <c r="I128" s="235"/>
      <c r="J128" s="235"/>
      <c r="K128" s="235"/>
      <c r="L128" s="235"/>
      <c r="M128" s="235"/>
      <c r="N128" s="235"/>
      <c r="O128" s="235"/>
      <c r="P128" s="235"/>
      <c r="Q128" s="235"/>
      <c r="R128" s="235"/>
      <c r="S128" s="235"/>
      <c r="T128" s="236"/>
      <c r="U128" s="83" t="s">
        <v>233</v>
      </c>
      <c r="V128" s="84"/>
      <c r="W128" s="84"/>
      <c r="X128" s="84"/>
      <c r="Y128" s="84"/>
      <c r="Z128" s="85"/>
      <c r="AA128" s="86">
        <v>3.8726607867869225E-3</v>
      </c>
      <c r="AB128" s="87"/>
      <c r="AC128" s="87"/>
      <c r="AD128" s="87"/>
      <c r="AE128" s="88"/>
      <c r="AF128" s="237"/>
      <c r="AG128" s="238"/>
      <c r="AH128" s="237"/>
      <c r="AI128" s="238"/>
      <c r="AJ128" s="253"/>
      <c r="AK128" s="254"/>
      <c r="AL128" s="253"/>
      <c r="AM128" s="254"/>
      <c r="AN128" s="253"/>
      <c r="AO128" s="254"/>
      <c r="AP128" s="253"/>
      <c r="AQ128" s="254"/>
      <c r="AR128" s="253"/>
      <c r="AS128" s="254"/>
      <c r="AT128" s="253"/>
      <c r="AU128" s="254"/>
      <c r="AV128" s="253"/>
      <c r="AW128" s="254"/>
      <c r="AX128" s="253"/>
      <c r="AY128" s="254"/>
      <c r="AZ128" s="253"/>
      <c r="BA128" s="254"/>
      <c r="BB128" s="253"/>
      <c r="BC128" s="254"/>
      <c r="BD128" s="426">
        <v>0</v>
      </c>
      <c r="BE128" s="427"/>
      <c r="BF128" s="427"/>
      <c r="BG128" s="427"/>
      <c r="BH128" s="427"/>
      <c r="BI128" s="428"/>
      <c r="BJ128" s="37"/>
      <c r="BK128" s="38"/>
    </row>
    <row r="129" spans="2:63" ht="18" customHeight="1" x14ac:dyDescent="0.2">
      <c r="B129" s="222" t="s">
        <v>844</v>
      </c>
      <c r="C129" s="223"/>
      <c r="D129" s="223"/>
      <c r="E129" s="223"/>
      <c r="F129" s="223"/>
      <c r="G129" s="223"/>
      <c r="H129" s="223"/>
      <c r="I129" s="223"/>
      <c r="J129" s="223"/>
      <c r="K129" s="223"/>
      <c r="L129" s="223"/>
      <c r="M129" s="223"/>
      <c r="N129" s="223"/>
      <c r="O129" s="223"/>
      <c r="P129" s="223"/>
      <c r="Q129" s="223"/>
      <c r="R129" s="223"/>
      <c r="S129" s="223"/>
      <c r="T129" s="224"/>
      <c r="U129" s="60" t="s">
        <v>234</v>
      </c>
      <c r="V129" s="61"/>
      <c r="W129" s="61"/>
      <c r="X129" s="61"/>
      <c r="Y129" s="61"/>
      <c r="Z129" s="62"/>
      <c r="AA129" s="94">
        <v>0.7641212270030292</v>
      </c>
      <c r="AB129" s="95"/>
      <c r="AC129" s="95"/>
      <c r="AD129" s="95"/>
      <c r="AE129" s="96"/>
      <c r="AF129" s="225"/>
      <c r="AG129" s="226"/>
      <c r="AH129" s="225"/>
      <c r="AI129" s="226"/>
      <c r="AJ129" s="216"/>
      <c r="AK129" s="217"/>
      <c r="AL129" s="199"/>
      <c r="AM129" s="200"/>
      <c r="AN129" s="200"/>
      <c r="AO129" s="200"/>
      <c r="AP129" s="200"/>
      <c r="AQ129" s="200"/>
      <c r="AR129" s="200"/>
      <c r="AS129" s="200"/>
      <c r="AT129" s="200"/>
      <c r="AU129" s="200"/>
      <c r="AV129" s="200"/>
      <c r="AW129" s="201"/>
      <c r="AX129" s="216"/>
      <c r="AY129" s="217"/>
      <c r="AZ129" s="216"/>
      <c r="BA129" s="217"/>
      <c r="BB129" s="216"/>
      <c r="BC129" s="217"/>
      <c r="BD129" s="104">
        <v>0</v>
      </c>
      <c r="BE129" s="105"/>
      <c r="BF129" s="105"/>
      <c r="BG129" s="105"/>
      <c r="BH129" s="105"/>
      <c r="BI129" s="106"/>
      <c r="BJ129" s="37"/>
      <c r="BK129" s="38"/>
    </row>
    <row r="130" spans="2:63" ht="18" customHeight="1" thickBot="1" x14ac:dyDescent="0.25">
      <c r="B130" s="446" t="s">
        <v>845</v>
      </c>
      <c r="C130" s="447"/>
      <c r="D130" s="447"/>
      <c r="E130" s="447"/>
      <c r="F130" s="447"/>
      <c r="G130" s="447"/>
      <c r="H130" s="447"/>
      <c r="I130" s="447"/>
      <c r="J130" s="447"/>
      <c r="K130" s="447"/>
      <c r="L130" s="447"/>
      <c r="M130" s="447"/>
      <c r="N130" s="447"/>
      <c r="O130" s="447"/>
      <c r="P130" s="447"/>
      <c r="Q130" s="447"/>
      <c r="R130" s="447"/>
      <c r="S130" s="447"/>
      <c r="T130" s="448"/>
      <c r="U130" s="205" t="s">
        <v>235</v>
      </c>
      <c r="V130" s="206"/>
      <c r="W130" s="206"/>
      <c r="X130" s="206"/>
      <c r="Y130" s="206"/>
      <c r="Z130" s="207"/>
      <c r="AA130" s="385">
        <v>0.20499515328352844</v>
      </c>
      <c r="AB130" s="386"/>
      <c r="AC130" s="386"/>
      <c r="AD130" s="386"/>
      <c r="AE130" s="387"/>
      <c r="AF130" s="449"/>
      <c r="AG130" s="450"/>
      <c r="AH130" s="449"/>
      <c r="AI130" s="450"/>
      <c r="AJ130" s="441"/>
      <c r="AK130" s="442"/>
      <c r="AL130" s="441"/>
      <c r="AM130" s="442"/>
      <c r="AN130" s="441"/>
      <c r="AO130" s="442"/>
      <c r="AP130" s="441"/>
      <c r="AQ130" s="442"/>
      <c r="AR130" s="441"/>
      <c r="AS130" s="442"/>
      <c r="AT130" s="441"/>
      <c r="AU130" s="442"/>
      <c r="AV130" s="441"/>
      <c r="AW130" s="442"/>
      <c r="AX130" s="441"/>
      <c r="AY130" s="442"/>
      <c r="AZ130" s="441"/>
      <c r="BA130" s="442"/>
      <c r="BB130" s="441"/>
      <c r="BC130" s="442"/>
      <c r="BD130" s="443">
        <v>0</v>
      </c>
      <c r="BE130" s="444"/>
      <c r="BF130" s="444"/>
      <c r="BG130" s="444"/>
      <c r="BH130" s="444"/>
      <c r="BI130" s="445"/>
      <c r="BJ130" s="37"/>
      <c r="BK130" s="38"/>
    </row>
    <row r="131" spans="2:63" ht="18" customHeight="1" thickBot="1" x14ac:dyDescent="0.25">
      <c r="B131" s="63" t="s">
        <v>33</v>
      </c>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78">
        <f>SUM(BD124:BI130)</f>
        <v>0</v>
      </c>
      <c r="BE131" s="64"/>
      <c r="BF131" s="64"/>
      <c r="BG131" s="64"/>
      <c r="BH131" s="64"/>
      <c r="BI131" s="79"/>
      <c r="BK131" s="38"/>
    </row>
    <row r="132" spans="2:63" ht="18" customHeight="1" thickBot="1" x14ac:dyDescent="0.25">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2"/>
      <c r="BE132" s="31"/>
      <c r="BF132" s="31"/>
      <c r="BG132" s="31"/>
      <c r="BH132" s="31"/>
      <c r="BI132" s="31"/>
      <c r="BK132" s="38"/>
    </row>
    <row r="133" spans="2:63" ht="18" customHeight="1" thickBot="1" x14ac:dyDescent="0.25">
      <c r="B133" s="63" t="s">
        <v>34</v>
      </c>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78">
        <f>+BD44+BD67+BD90+BD110+BD131</f>
        <v>719515754.63</v>
      </c>
      <c r="BE133" s="64"/>
      <c r="BF133" s="64"/>
      <c r="BG133" s="64"/>
      <c r="BH133" s="64"/>
      <c r="BI133" s="79"/>
      <c r="BK133" s="38"/>
    </row>
    <row r="134" spans="2:63" ht="18" customHeight="1" x14ac:dyDescent="0.2">
      <c r="BK134" s="38"/>
    </row>
    <row r="135" spans="2:63" ht="18" customHeight="1" x14ac:dyDescent="0.2">
      <c r="BK135" s="38"/>
    </row>
    <row r="136" spans="2:63" ht="18" customHeight="1" x14ac:dyDescent="0.2">
      <c r="BK136" s="38"/>
    </row>
    <row r="137" spans="2:63" ht="18" customHeight="1" x14ac:dyDescent="0.2">
      <c r="BK137" s="38"/>
    </row>
    <row r="138" spans="2:63" ht="18" customHeight="1" x14ac:dyDescent="0.2">
      <c r="BK138" s="38"/>
    </row>
    <row r="139" spans="2:63" ht="18" customHeight="1" x14ac:dyDescent="0.2">
      <c r="BK139" s="38"/>
    </row>
    <row r="140" spans="2:63" ht="18" customHeight="1" x14ac:dyDescent="0.2">
      <c r="C140" s="27"/>
      <c r="BK140" s="38"/>
    </row>
    <row r="141" spans="2:63" ht="18" customHeight="1" x14ac:dyDescent="0.2">
      <c r="C141" s="27"/>
      <c r="BK141" s="38"/>
    </row>
    <row r="142" spans="2:63" ht="18" customHeight="1" x14ac:dyDescent="0.2">
      <c r="C142" s="27"/>
      <c r="BK142" s="38"/>
    </row>
    <row r="143" spans="2:63" ht="18" customHeight="1" x14ac:dyDescent="0.2">
      <c r="C143" s="27"/>
      <c r="BK143" s="38"/>
    </row>
    <row r="144" spans="2:63" ht="18" customHeight="1" x14ac:dyDescent="0.2">
      <c r="BK144" s="38"/>
    </row>
    <row r="145" spans="3:63" ht="18" customHeight="1" x14ac:dyDescent="0.2">
      <c r="C145" s="27"/>
      <c r="BK145" s="38"/>
    </row>
    <row r="146" spans="3:63" ht="18" customHeight="1" x14ac:dyDescent="0.2">
      <c r="BK146" s="38"/>
    </row>
    <row r="147" spans="3:63" ht="18" customHeight="1" x14ac:dyDescent="0.2">
      <c r="C147" s="27"/>
      <c r="BK147" s="38"/>
    </row>
    <row r="148" spans="3:63" ht="18" customHeight="1" x14ac:dyDescent="0.2">
      <c r="BK148" s="38"/>
    </row>
    <row r="149" spans="3:63" ht="18" customHeight="1" x14ac:dyDescent="0.2">
      <c r="BK149" s="38"/>
    </row>
    <row r="150" spans="3:63" ht="18" customHeight="1" x14ac:dyDescent="0.2">
      <c r="BK150" s="38"/>
    </row>
    <row r="151" spans="3:63" ht="18" customHeight="1" x14ac:dyDescent="0.2">
      <c r="C151" s="27"/>
      <c r="BK151" s="38"/>
    </row>
    <row r="152" spans="3:63" ht="18" customHeight="1" x14ac:dyDescent="0.2">
      <c r="C152" s="27"/>
      <c r="BK152" s="38"/>
    </row>
    <row r="154" spans="3:63" ht="18" customHeight="1" x14ac:dyDescent="0.2">
      <c r="C154" s="27"/>
    </row>
    <row r="155" spans="3:63" ht="18" customHeight="1" x14ac:dyDescent="0.2">
      <c r="C155" s="27"/>
    </row>
    <row r="156" spans="3:63" ht="18" customHeight="1" x14ac:dyDescent="0.2">
      <c r="C156" s="28"/>
    </row>
    <row r="159" spans="3:63" ht="18" customHeight="1" x14ac:dyDescent="0.2">
      <c r="C159" s="27"/>
    </row>
    <row r="160" spans="3:63" ht="18" customHeight="1" x14ac:dyDescent="0.2">
      <c r="C160" s="28"/>
    </row>
    <row r="161" spans="3:3" ht="18" customHeight="1" x14ac:dyDescent="0.2">
      <c r="C161" s="28"/>
    </row>
  </sheetData>
  <sheetProtection algorithmName="SHA-512" hashValue="0FTgaJk0FmGRRSWZffMNVrZ0tB8S7kVxOFzrXDO42U2Z+HDAle1AZIGtLsdDYTD6KrupQJMJTnLnecLw+1VYtA==" saltValue="if2TboL18kQmQ49eSKaZxA==" spinCount="100000" sheet="1" objects="1" scenarios="1" formatRows="0"/>
  <mergeCells count="736">
    <mergeCell ref="AR40:AS40"/>
    <mergeCell ref="AT40:AU40"/>
    <mergeCell ref="AV40:AW40"/>
    <mergeCell ref="AL36:BC36"/>
    <mergeCell ref="AF38:AK38"/>
    <mergeCell ref="AX38:BC38"/>
    <mergeCell ref="AL39:BC39"/>
    <mergeCell ref="AF41:AK41"/>
    <mergeCell ref="AX41:BC41"/>
    <mergeCell ref="AL38:AM38"/>
    <mergeCell ref="AN38:AO38"/>
    <mergeCell ref="AP38:AQ38"/>
    <mergeCell ref="AR38:AS38"/>
    <mergeCell ref="AT38:AU38"/>
    <mergeCell ref="AV38:AW38"/>
    <mergeCell ref="AP37:AQ37"/>
    <mergeCell ref="AR37:AS37"/>
    <mergeCell ref="AT37:AU37"/>
    <mergeCell ref="AV37:AW37"/>
    <mergeCell ref="AX37:AY37"/>
    <mergeCell ref="AZ37:BA37"/>
    <mergeCell ref="BB37:BC37"/>
    <mergeCell ref="B41:T41"/>
    <mergeCell ref="U41:Z41"/>
    <mergeCell ref="AA41:AE41"/>
    <mergeCell ref="AL41:AM41"/>
    <mergeCell ref="AN41:AO41"/>
    <mergeCell ref="AP41:AQ41"/>
    <mergeCell ref="B42:T42"/>
    <mergeCell ref="U42:Z42"/>
    <mergeCell ref="AA42:AE42"/>
    <mergeCell ref="AF42:AG42"/>
    <mergeCell ref="AH42:AI42"/>
    <mergeCell ref="AJ42:AK42"/>
    <mergeCell ref="B43:T43"/>
    <mergeCell ref="U43:Z43"/>
    <mergeCell ref="AA43:AE43"/>
    <mergeCell ref="AF43:AG43"/>
    <mergeCell ref="AH43:AI43"/>
    <mergeCell ref="AJ43:AK43"/>
    <mergeCell ref="AL43:AM43"/>
    <mergeCell ref="AN43:AO43"/>
    <mergeCell ref="AP43:AQ43"/>
    <mergeCell ref="B37:T37"/>
    <mergeCell ref="U37:Z37"/>
    <mergeCell ref="AA37:AE37"/>
    <mergeCell ref="AF37:AG37"/>
    <mergeCell ref="AH37:AI37"/>
    <mergeCell ref="AJ37:AK37"/>
    <mergeCell ref="AL37:AM37"/>
    <mergeCell ref="AX40:AY40"/>
    <mergeCell ref="AZ40:BA40"/>
    <mergeCell ref="B39:T39"/>
    <mergeCell ref="U39:Z39"/>
    <mergeCell ref="AA39:AE39"/>
    <mergeCell ref="AF39:AG39"/>
    <mergeCell ref="AH39:AI39"/>
    <mergeCell ref="AJ39:AK39"/>
    <mergeCell ref="B40:T40"/>
    <mergeCell ref="U40:Z40"/>
    <mergeCell ref="AA40:AE40"/>
    <mergeCell ref="AF40:AG40"/>
    <mergeCell ref="AH40:AI40"/>
    <mergeCell ref="AJ40:AK40"/>
    <mergeCell ref="B38:T38"/>
    <mergeCell ref="U38:Z38"/>
    <mergeCell ref="AA38:AE38"/>
    <mergeCell ref="B36:T36"/>
    <mergeCell ref="U36:Z36"/>
    <mergeCell ref="AA36:AE36"/>
    <mergeCell ref="AF36:AG36"/>
    <mergeCell ref="AH36:AI36"/>
    <mergeCell ref="AJ36:AK36"/>
    <mergeCell ref="BD36:BI36"/>
    <mergeCell ref="AL35:AM35"/>
    <mergeCell ref="AN35:AO35"/>
    <mergeCell ref="AP35:AQ35"/>
    <mergeCell ref="AR35:AS35"/>
    <mergeCell ref="AT35:AU35"/>
    <mergeCell ref="AV35:AW35"/>
    <mergeCell ref="AF35:AK35"/>
    <mergeCell ref="AX35:BC35"/>
    <mergeCell ref="AX65:AY65"/>
    <mergeCell ref="AZ65:BA65"/>
    <mergeCell ref="AV58:AW58"/>
    <mergeCell ref="AX58:AY58"/>
    <mergeCell ref="AZ58:BA58"/>
    <mergeCell ref="AV62:AW62"/>
    <mergeCell ref="AX62:AY62"/>
    <mergeCell ref="AZ62:BA62"/>
    <mergeCell ref="BD35:BI35"/>
    <mergeCell ref="AV41:AW41"/>
    <mergeCell ref="BD42:BI42"/>
    <mergeCell ref="BD39:BI39"/>
    <mergeCell ref="BD38:BI38"/>
    <mergeCell ref="BB58:BC58"/>
    <mergeCell ref="BD60:BI60"/>
    <mergeCell ref="AX61:AY61"/>
    <mergeCell ref="AZ61:BA61"/>
    <mergeCell ref="BB61:BC61"/>
    <mergeCell ref="BD61:BI61"/>
    <mergeCell ref="BB62:BC62"/>
    <mergeCell ref="BD62:BI62"/>
    <mergeCell ref="BD65:BI65"/>
    <mergeCell ref="BB65:BC65"/>
    <mergeCell ref="AT58:AU58"/>
    <mergeCell ref="AX59:AY59"/>
    <mergeCell ref="AZ59:BA59"/>
    <mergeCell ref="BB59:BC59"/>
    <mergeCell ref="AT59:AU59"/>
    <mergeCell ref="AV59:AW59"/>
    <mergeCell ref="AV60:AW60"/>
    <mergeCell ref="AR43:AS43"/>
    <mergeCell ref="AT43:AU43"/>
    <mergeCell ref="AV43:AW43"/>
    <mergeCell ref="AX60:AY60"/>
    <mergeCell ref="AZ60:BA60"/>
    <mergeCell ref="BB60:BC60"/>
    <mergeCell ref="AT60:AU60"/>
    <mergeCell ref="AF88:BC88"/>
    <mergeCell ref="AF89:BC89"/>
    <mergeCell ref="AV104:AW104"/>
    <mergeCell ref="AX104:AY104"/>
    <mergeCell ref="AZ104:BA104"/>
    <mergeCell ref="BB104:BC104"/>
    <mergeCell ref="AL104:AM104"/>
    <mergeCell ref="AZ101:BA103"/>
    <mergeCell ref="BD37:BI37"/>
    <mergeCell ref="BD58:BI58"/>
    <mergeCell ref="BD59:BI59"/>
    <mergeCell ref="AX43:AY43"/>
    <mergeCell ref="AZ43:BA43"/>
    <mergeCell ref="BB43:BC43"/>
    <mergeCell ref="BD43:BI43"/>
    <mergeCell ref="BD41:BI41"/>
    <mergeCell ref="AL40:AM40"/>
    <mergeCell ref="AN40:AO40"/>
    <mergeCell ref="AP40:AQ40"/>
    <mergeCell ref="BB40:BC40"/>
    <mergeCell ref="BD40:BI40"/>
    <mergeCell ref="AL42:BC42"/>
    <mergeCell ref="AR41:AS41"/>
    <mergeCell ref="AT41:AU41"/>
    <mergeCell ref="BD88:BI88"/>
    <mergeCell ref="B89:T89"/>
    <mergeCell ref="U89:Z89"/>
    <mergeCell ref="AA89:AE89"/>
    <mergeCell ref="BD89:BI89"/>
    <mergeCell ref="C99:N99"/>
    <mergeCell ref="O99:BH99"/>
    <mergeCell ref="B101:T103"/>
    <mergeCell ref="U101:Z103"/>
    <mergeCell ref="AA101:AE103"/>
    <mergeCell ref="AF101:AG103"/>
    <mergeCell ref="AH101:AI103"/>
    <mergeCell ref="AJ101:AK103"/>
    <mergeCell ref="AX101:AY103"/>
    <mergeCell ref="BB101:BC103"/>
    <mergeCell ref="BD101:BI103"/>
    <mergeCell ref="AT101:AU103"/>
    <mergeCell ref="AV101:AW103"/>
    <mergeCell ref="AN101:AO103"/>
    <mergeCell ref="AP101:AQ103"/>
    <mergeCell ref="AR101:AS103"/>
    <mergeCell ref="C97:N97"/>
    <mergeCell ref="O97:R97"/>
    <mergeCell ref="B90:BC90"/>
    <mergeCell ref="C24:N24"/>
    <mergeCell ref="O24:Q24"/>
    <mergeCell ref="C25:N25"/>
    <mergeCell ref="O25:BH25"/>
    <mergeCell ref="B87:T87"/>
    <mergeCell ref="U87:Z87"/>
    <mergeCell ref="AA87:AE87"/>
    <mergeCell ref="BD87:BI87"/>
    <mergeCell ref="C26:N26"/>
    <mergeCell ref="O26:R26"/>
    <mergeCell ref="AT30:AU32"/>
    <mergeCell ref="AV30:AW32"/>
    <mergeCell ref="BB33:BC33"/>
    <mergeCell ref="BD33:BI33"/>
    <mergeCell ref="AJ33:AK33"/>
    <mergeCell ref="AL33:AM33"/>
    <mergeCell ref="AJ30:AK32"/>
    <mergeCell ref="AX30:AY32"/>
    <mergeCell ref="AZ30:BA32"/>
    <mergeCell ref="BB30:BC32"/>
    <mergeCell ref="BD30:BI32"/>
    <mergeCell ref="B33:T33"/>
    <mergeCell ref="U33:Z33"/>
    <mergeCell ref="AA33:AE33"/>
    <mergeCell ref="B2:BI2"/>
    <mergeCell ref="B3:BI3"/>
    <mergeCell ref="B4:BI4"/>
    <mergeCell ref="B5:BI5"/>
    <mergeCell ref="B6:BI6"/>
    <mergeCell ref="B7:BI7"/>
    <mergeCell ref="B14:BI14"/>
    <mergeCell ref="B15:BI15"/>
    <mergeCell ref="B16:BI16"/>
    <mergeCell ref="C17:O17"/>
    <mergeCell ref="BE17:BF17"/>
    <mergeCell ref="BG17:BH17"/>
    <mergeCell ref="B8:BI8"/>
    <mergeCell ref="B9:BI9"/>
    <mergeCell ref="B10:BI10"/>
    <mergeCell ref="B11:BI11"/>
    <mergeCell ref="B12:BI12"/>
    <mergeCell ref="B13:BI13"/>
    <mergeCell ref="AF33:AG33"/>
    <mergeCell ref="AH33:AI33"/>
    <mergeCell ref="C19:M19"/>
    <mergeCell ref="BB19:BH19"/>
    <mergeCell ref="C22:N22"/>
    <mergeCell ref="O22:BH22"/>
    <mergeCell ref="C23:N23"/>
    <mergeCell ref="O23:Q23"/>
    <mergeCell ref="AL30:AM32"/>
    <mergeCell ref="AN30:AO32"/>
    <mergeCell ref="AP30:AQ32"/>
    <mergeCell ref="AR30:AS32"/>
    <mergeCell ref="C27:N27"/>
    <mergeCell ref="O27:Q27"/>
    <mergeCell ref="C28:N28"/>
    <mergeCell ref="O28:BH28"/>
    <mergeCell ref="B30:T32"/>
    <mergeCell ref="U30:Z32"/>
    <mergeCell ref="AA30:AE32"/>
    <mergeCell ref="AF30:AG32"/>
    <mergeCell ref="AH30:AI32"/>
    <mergeCell ref="AV33:AW33"/>
    <mergeCell ref="AX33:AY33"/>
    <mergeCell ref="AZ33:BA33"/>
    <mergeCell ref="AN33:AO33"/>
    <mergeCell ref="AP33:AQ33"/>
    <mergeCell ref="AR33:AS33"/>
    <mergeCell ref="AT33:AU33"/>
    <mergeCell ref="BB34:BC34"/>
    <mergeCell ref="BD34:BI34"/>
    <mergeCell ref="AL34:AM34"/>
    <mergeCell ref="AN34:AO34"/>
    <mergeCell ref="AP34:AQ34"/>
    <mergeCell ref="AR34:AS34"/>
    <mergeCell ref="AT34:AU34"/>
    <mergeCell ref="AV34:AW34"/>
    <mergeCell ref="C50:N50"/>
    <mergeCell ref="O50:BH50"/>
    <mergeCell ref="B34:T34"/>
    <mergeCell ref="U34:Z34"/>
    <mergeCell ref="AA34:AE34"/>
    <mergeCell ref="AF34:AG34"/>
    <mergeCell ref="AH34:AI34"/>
    <mergeCell ref="AJ34:AK34"/>
    <mergeCell ref="C51:N51"/>
    <mergeCell ref="O51:R51"/>
    <mergeCell ref="B44:BC44"/>
    <mergeCell ref="BD44:BI44"/>
    <mergeCell ref="C47:N47"/>
    <mergeCell ref="O47:BH47"/>
    <mergeCell ref="C48:N48"/>
    <mergeCell ref="O48:Q48"/>
    <mergeCell ref="C49:N49"/>
    <mergeCell ref="O49:Q49"/>
    <mergeCell ref="AX34:AY34"/>
    <mergeCell ref="AZ34:BA34"/>
    <mergeCell ref="B35:T35"/>
    <mergeCell ref="U35:Z35"/>
    <mergeCell ref="AA35:AE35"/>
    <mergeCell ref="AN37:AO37"/>
    <mergeCell ref="C52:N52"/>
    <mergeCell ref="O52:Q52"/>
    <mergeCell ref="C53:N53"/>
    <mergeCell ref="O53:BH53"/>
    <mergeCell ref="B55:T57"/>
    <mergeCell ref="U55:Z57"/>
    <mergeCell ref="AA55:AE57"/>
    <mergeCell ref="AF55:AG57"/>
    <mergeCell ref="AH55:AI57"/>
    <mergeCell ref="AJ55:AK57"/>
    <mergeCell ref="AX55:AY57"/>
    <mergeCell ref="AZ55:BA57"/>
    <mergeCell ref="BB55:BC57"/>
    <mergeCell ref="BD55:BI57"/>
    <mergeCell ref="AT55:AU57"/>
    <mergeCell ref="AV55:AW57"/>
    <mergeCell ref="B58:T58"/>
    <mergeCell ref="U58:Z58"/>
    <mergeCell ref="AA58:AE58"/>
    <mergeCell ref="AF58:AG58"/>
    <mergeCell ref="AH58:AI58"/>
    <mergeCell ref="AL55:AM57"/>
    <mergeCell ref="AN55:AO57"/>
    <mergeCell ref="AP55:AQ57"/>
    <mergeCell ref="AR55:AS57"/>
    <mergeCell ref="AJ58:AK58"/>
    <mergeCell ref="AL58:AM58"/>
    <mergeCell ref="AN58:AO58"/>
    <mergeCell ref="AP58:AQ58"/>
    <mergeCell ref="AR58:AS58"/>
    <mergeCell ref="B60:T60"/>
    <mergeCell ref="U60:Z60"/>
    <mergeCell ref="AA60:AE60"/>
    <mergeCell ref="AF60:AG60"/>
    <mergeCell ref="AH60:AI60"/>
    <mergeCell ref="AL59:AM59"/>
    <mergeCell ref="AN59:AO59"/>
    <mergeCell ref="AP59:AQ59"/>
    <mergeCell ref="AR59:AS59"/>
    <mergeCell ref="B59:T59"/>
    <mergeCell ref="U59:Z59"/>
    <mergeCell ref="AA59:AE59"/>
    <mergeCell ref="AF59:AG59"/>
    <mergeCell ref="AH59:AI59"/>
    <mergeCell ref="AJ59:AK59"/>
    <mergeCell ref="AJ60:AK60"/>
    <mergeCell ref="AL60:AM60"/>
    <mergeCell ref="AN60:AO60"/>
    <mergeCell ref="AP60:AQ60"/>
    <mergeCell ref="AR60:AS60"/>
    <mergeCell ref="AT61:AU61"/>
    <mergeCell ref="AV61:AW61"/>
    <mergeCell ref="B62:T62"/>
    <mergeCell ref="U62:Z62"/>
    <mergeCell ref="AA62:AE62"/>
    <mergeCell ref="AF62:AG62"/>
    <mergeCell ref="AH62:AI62"/>
    <mergeCell ref="AL61:AM61"/>
    <mergeCell ref="AN61:AO61"/>
    <mergeCell ref="AP61:AQ61"/>
    <mergeCell ref="AR61:AS61"/>
    <mergeCell ref="B61:T61"/>
    <mergeCell ref="U61:Z61"/>
    <mergeCell ref="AA61:AE61"/>
    <mergeCell ref="AF61:AG61"/>
    <mergeCell ref="AH61:AI61"/>
    <mergeCell ref="AJ61:AK61"/>
    <mergeCell ref="AJ62:AK62"/>
    <mergeCell ref="AL62:AM62"/>
    <mergeCell ref="AN62:AO62"/>
    <mergeCell ref="AP62:AQ62"/>
    <mergeCell ref="AR62:AS62"/>
    <mergeCell ref="AT62:AU62"/>
    <mergeCell ref="AP63:AQ63"/>
    <mergeCell ref="AR63:AS63"/>
    <mergeCell ref="AT63:AU63"/>
    <mergeCell ref="AV63:AW63"/>
    <mergeCell ref="AX63:AY63"/>
    <mergeCell ref="AZ63:BA63"/>
    <mergeCell ref="BB63:BC63"/>
    <mergeCell ref="BD63:BI63"/>
    <mergeCell ref="AR64:AS64"/>
    <mergeCell ref="AT64:AU64"/>
    <mergeCell ref="AV64:AW64"/>
    <mergeCell ref="AX64:AY64"/>
    <mergeCell ref="AZ64:BA64"/>
    <mergeCell ref="BB64:BC64"/>
    <mergeCell ref="BD64:BI64"/>
    <mergeCell ref="B66:T66"/>
    <mergeCell ref="U66:Z66"/>
    <mergeCell ref="AA66:AE66"/>
    <mergeCell ref="AF66:AG66"/>
    <mergeCell ref="AH66:AI66"/>
    <mergeCell ref="B65:T65"/>
    <mergeCell ref="U65:Z65"/>
    <mergeCell ref="AA65:AE65"/>
    <mergeCell ref="AV66:AW66"/>
    <mergeCell ref="AF65:AG65"/>
    <mergeCell ref="AH65:AI65"/>
    <mergeCell ref="AJ65:AK65"/>
    <mergeCell ref="AL65:AM65"/>
    <mergeCell ref="AN65:AO65"/>
    <mergeCell ref="AP65:AQ65"/>
    <mergeCell ref="AR65:AS65"/>
    <mergeCell ref="AT65:AU65"/>
    <mergeCell ref="AV65:AW65"/>
    <mergeCell ref="AX66:AY66"/>
    <mergeCell ref="AZ66:BA66"/>
    <mergeCell ref="BB66:BC66"/>
    <mergeCell ref="BD66:BI66"/>
    <mergeCell ref="AJ66:AK66"/>
    <mergeCell ref="AL66:AM66"/>
    <mergeCell ref="AN66:AO66"/>
    <mergeCell ref="AP66:AQ66"/>
    <mergeCell ref="AR66:AS66"/>
    <mergeCell ref="AT66:AU66"/>
    <mergeCell ref="C72:N72"/>
    <mergeCell ref="O72:Q72"/>
    <mergeCell ref="C73:N73"/>
    <mergeCell ref="O73:BH73"/>
    <mergeCell ref="C74:N74"/>
    <mergeCell ref="O74:R74"/>
    <mergeCell ref="B67:BC67"/>
    <mergeCell ref="BD67:BI67"/>
    <mergeCell ref="C70:N70"/>
    <mergeCell ref="O70:BH70"/>
    <mergeCell ref="C71:N71"/>
    <mergeCell ref="O71:Q71"/>
    <mergeCell ref="C75:N75"/>
    <mergeCell ref="O75:Q75"/>
    <mergeCell ref="C76:N76"/>
    <mergeCell ref="O76:BH76"/>
    <mergeCell ref="B78:T80"/>
    <mergeCell ref="U78:Z80"/>
    <mergeCell ref="AA78:AE80"/>
    <mergeCell ref="AF78:AG80"/>
    <mergeCell ref="AH78:AI80"/>
    <mergeCell ref="AJ78:AK80"/>
    <mergeCell ref="AX78:AY80"/>
    <mergeCell ref="AZ78:BA80"/>
    <mergeCell ref="BB78:BC80"/>
    <mergeCell ref="BD78:BI80"/>
    <mergeCell ref="AT78:AU80"/>
    <mergeCell ref="AV78:AW80"/>
    <mergeCell ref="B81:T81"/>
    <mergeCell ref="U81:Z81"/>
    <mergeCell ref="AA81:AE81"/>
    <mergeCell ref="AF81:AG81"/>
    <mergeCell ref="AH81:AI81"/>
    <mergeCell ref="AL78:AM80"/>
    <mergeCell ref="AN78:AO80"/>
    <mergeCell ref="AP78:AQ80"/>
    <mergeCell ref="AR78:AS80"/>
    <mergeCell ref="AV81:AW81"/>
    <mergeCell ref="AX81:AY81"/>
    <mergeCell ref="AZ81:BA81"/>
    <mergeCell ref="BB81:BC81"/>
    <mergeCell ref="BD81:BI81"/>
    <mergeCell ref="AJ81:AK81"/>
    <mergeCell ref="AL81:AM81"/>
    <mergeCell ref="AN81:AO81"/>
    <mergeCell ref="AP81:AQ81"/>
    <mergeCell ref="AR81:AS81"/>
    <mergeCell ref="AT81:AU81"/>
    <mergeCell ref="BD82:BI82"/>
    <mergeCell ref="B83:T83"/>
    <mergeCell ref="U83:Z83"/>
    <mergeCell ref="AA83:AE83"/>
    <mergeCell ref="AF83:AG83"/>
    <mergeCell ref="AH83:AI83"/>
    <mergeCell ref="B82:T82"/>
    <mergeCell ref="U82:Z82"/>
    <mergeCell ref="AA82:AE82"/>
    <mergeCell ref="AV83:AW83"/>
    <mergeCell ref="AX83:AY83"/>
    <mergeCell ref="AZ83:BA83"/>
    <mergeCell ref="BB83:BC83"/>
    <mergeCell ref="BD83:BI83"/>
    <mergeCell ref="AJ83:AK83"/>
    <mergeCell ref="AL83:AM83"/>
    <mergeCell ref="AN83:AO83"/>
    <mergeCell ref="AP83:AQ83"/>
    <mergeCell ref="AR83:AS83"/>
    <mergeCell ref="AT83:AU83"/>
    <mergeCell ref="AF82:BC82"/>
    <mergeCell ref="AX84:AY84"/>
    <mergeCell ref="AZ84:BA84"/>
    <mergeCell ref="BB84:BC84"/>
    <mergeCell ref="BD84:BI84"/>
    <mergeCell ref="AT84:AU84"/>
    <mergeCell ref="AV84:AW84"/>
    <mergeCell ref="B85:T85"/>
    <mergeCell ref="U85:Z85"/>
    <mergeCell ref="AA85:AE85"/>
    <mergeCell ref="AL84:AM84"/>
    <mergeCell ref="AN84:AO84"/>
    <mergeCell ref="AP84:AQ84"/>
    <mergeCell ref="AR84:AS84"/>
    <mergeCell ref="B84:T84"/>
    <mergeCell ref="U84:Z84"/>
    <mergeCell ref="AA84:AE84"/>
    <mergeCell ref="AF84:AG84"/>
    <mergeCell ref="AH84:AI84"/>
    <mergeCell ref="AJ84:AK84"/>
    <mergeCell ref="BD85:BI85"/>
    <mergeCell ref="AF85:BC85"/>
    <mergeCell ref="B86:T86"/>
    <mergeCell ref="U86:Z86"/>
    <mergeCell ref="AA86:AE86"/>
    <mergeCell ref="AF86:AG86"/>
    <mergeCell ref="AH86:AI86"/>
    <mergeCell ref="AJ86:AK86"/>
    <mergeCell ref="C95:N95"/>
    <mergeCell ref="O95:Q95"/>
    <mergeCell ref="C96:N96"/>
    <mergeCell ref="O96:BH96"/>
    <mergeCell ref="AX86:AY86"/>
    <mergeCell ref="AZ86:BA86"/>
    <mergeCell ref="BB86:BC86"/>
    <mergeCell ref="BD86:BI86"/>
    <mergeCell ref="AL86:AM86"/>
    <mergeCell ref="AN86:AO86"/>
    <mergeCell ref="AP86:AQ86"/>
    <mergeCell ref="AR86:AS86"/>
    <mergeCell ref="AT86:AU86"/>
    <mergeCell ref="AV86:AW86"/>
    <mergeCell ref="B88:T88"/>
    <mergeCell ref="U88:Z88"/>
    <mergeCell ref="AA88:AE88"/>
    <mergeCell ref="AF87:BC87"/>
    <mergeCell ref="BD90:BI90"/>
    <mergeCell ref="C93:N93"/>
    <mergeCell ref="O93:BH93"/>
    <mergeCell ref="C94:N94"/>
    <mergeCell ref="O94:Q94"/>
    <mergeCell ref="C98:N98"/>
    <mergeCell ref="O98:Q98"/>
    <mergeCell ref="AJ106:AK106"/>
    <mergeCell ref="AL106:AM106"/>
    <mergeCell ref="AN106:AO106"/>
    <mergeCell ref="AP106:AQ106"/>
    <mergeCell ref="AR106:AS106"/>
    <mergeCell ref="AT106:AU106"/>
    <mergeCell ref="BD106:BI106"/>
    <mergeCell ref="BD104:BI104"/>
    <mergeCell ref="AJ104:AK104"/>
    <mergeCell ref="AN104:AO104"/>
    <mergeCell ref="AP104:AQ104"/>
    <mergeCell ref="AR104:AS104"/>
    <mergeCell ref="AT104:AU104"/>
    <mergeCell ref="AH104:AI104"/>
    <mergeCell ref="BD105:BI105"/>
    <mergeCell ref="B104:T104"/>
    <mergeCell ref="AF105:BC105"/>
    <mergeCell ref="BB109:BC109"/>
    <mergeCell ref="AP109:AQ109"/>
    <mergeCell ref="AR109:AS109"/>
    <mergeCell ref="AT109:AU109"/>
    <mergeCell ref="AV109:AW109"/>
    <mergeCell ref="BD109:BI109"/>
    <mergeCell ref="B109:T109"/>
    <mergeCell ref="U109:Z109"/>
    <mergeCell ref="AA109:AE109"/>
    <mergeCell ref="AF109:AG109"/>
    <mergeCell ref="AH109:AI109"/>
    <mergeCell ref="AJ109:AK109"/>
    <mergeCell ref="AJ107:AK107"/>
    <mergeCell ref="AP107:AQ107"/>
    <mergeCell ref="BD108:BI108"/>
    <mergeCell ref="AX106:AY106"/>
    <mergeCell ref="AZ106:BA106"/>
    <mergeCell ref="BB106:BC106"/>
    <mergeCell ref="BD107:BI107"/>
    <mergeCell ref="AR107:AS107"/>
    <mergeCell ref="AV106:AW106"/>
    <mergeCell ref="AX107:AY107"/>
    <mergeCell ref="AF108:BC108"/>
    <mergeCell ref="AL107:AM107"/>
    <mergeCell ref="AN107:AO107"/>
    <mergeCell ref="AT107:AU107"/>
    <mergeCell ref="AV107:AW107"/>
    <mergeCell ref="AZ107:BA107"/>
    <mergeCell ref="BB107:BC107"/>
    <mergeCell ref="AP124:AQ124"/>
    <mergeCell ref="AR124:AS124"/>
    <mergeCell ref="AT124:AU124"/>
    <mergeCell ref="AP121:AQ123"/>
    <mergeCell ref="AR121:AS123"/>
    <mergeCell ref="C118:N118"/>
    <mergeCell ref="O118:Q118"/>
    <mergeCell ref="C119:N119"/>
    <mergeCell ref="O119:BH119"/>
    <mergeCell ref="B121:T123"/>
    <mergeCell ref="U121:Z123"/>
    <mergeCell ref="AA121:AE123"/>
    <mergeCell ref="AF121:AG123"/>
    <mergeCell ref="AH121:AI123"/>
    <mergeCell ref="AJ121:AK123"/>
    <mergeCell ref="AX121:AY123"/>
    <mergeCell ref="AZ121:BA123"/>
    <mergeCell ref="BB121:BC123"/>
    <mergeCell ref="BD110:BI110"/>
    <mergeCell ref="C113:N113"/>
    <mergeCell ref="O113:BH113"/>
    <mergeCell ref="AX109:AY109"/>
    <mergeCell ref="AZ109:BA109"/>
    <mergeCell ref="BD121:BI123"/>
    <mergeCell ref="AT121:AU123"/>
    <mergeCell ref="AV121:AW123"/>
    <mergeCell ref="AX125:AY125"/>
    <mergeCell ref="AZ125:BA125"/>
    <mergeCell ref="BB125:BC125"/>
    <mergeCell ref="BD125:BI125"/>
    <mergeCell ref="AT125:AU125"/>
    <mergeCell ref="AV125:AW125"/>
    <mergeCell ref="B124:T124"/>
    <mergeCell ref="U124:Z124"/>
    <mergeCell ref="AA124:AE124"/>
    <mergeCell ref="AF124:AG124"/>
    <mergeCell ref="AH124:AI124"/>
    <mergeCell ref="AL121:AM123"/>
    <mergeCell ref="AN121:AO123"/>
    <mergeCell ref="AN124:AO124"/>
    <mergeCell ref="C114:N114"/>
    <mergeCell ref="O114:Q114"/>
    <mergeCell ref="C115:N115"/>
    <mergeCell ref="O115:Q115"/>
    <mergeCell ref="B126:T126"/>
    <mergeCell ref="U126:Z126"/>
    <mergeCell ref="AA126:AE126"/>
    <mergeCell ref="AF126:AG126"/>
    <mergeCell ref="AH126:AI126"/>
    <mergeCell ref="AL125:AM125"/>
    <mergeCell ref="AN125:AO125"/>
    <mergeCell ref="AP125:AQ125"/>
    <mergeCell ref="AR125:AS125"/>
    <mergeCell ref="B125:T125"/>
    <mergeCell ref="U125:Z125"/>
    <mergeCell ref="AA125:AE125"/>
    <mergeCell ref="AF125:AG125"/>
    <mergeCell ref="AH125:AI125"/>
    <mergeCell ref="AJ125:AK125"/>
    <mergeCell ref="AV126:AW126"/>
    <mergeCell ref="AX126:AY126"/>
    <mergeCell ref="AZ126:BA126"/>
    <mergeCell ref="BB126:BC126"/>
    <mergeCell ref="BD126:BI126"/>
    <mergeCell ref="AJ126:AK126"/>
    <mergeCell ref="AL126:AM126"/>
    <mergeCell ref="AN126:AO126"/>
    <mergeCell ref="AP126:AQ126"/>
    <mergeCell ref="AR126:AS126"/>
    <mergeCell ref="AT126:AU126"/>
    <mergeCell ref="AX127:AY127"/>
    <mergeCell ref="AZ127:BA127"/>
    <mergeCell ref="BB127:BC127"/>
    <mergeCell ref="BD127:BI127"/>
    <mergeCell ref="AT127:AU127"/>
    <mergeCell ref="AV127:AW127"/>
    <mergeCell ref="AL127:AM127"/>
    <mergeCell ref="AN127:AO127"/>
    <mergeCell ref="AP127:AQ127"/>
    <mergeCell ref="AR127:AS127"/>
    <mergeCell ref="BD128:BI128"/>
    <mergeCell ref="AJ128:AK128"/>
    <mergeCell ref="AL128:AM128"/>
    <mergeCell ref="AN128:AO128"/>
    <mergeCell ref="AP128:AQ128"/>
    <mergeCell ref="AR128:AS128"/>
    <mergeCell ref="AT128:AU128"/>
    <mergeCell ref="B128:T128"/>
    <mergeCell ref="U128:Z128"/>
    <mergeCell ref="AA128:AE128"/>
    <mergeCell ref="AF128:AG128"/>
    <mergeCell ref="AH128:AI128"/>
    <mergeCell ref="AV128:AW128"/>
    <mergeCell ref="AX128:AY128"/>
    <mergeCell ref="AZ128:BA128"/>
    <mergeCell ref="BB128:BC128"/>
    <mergeCell ref="BD129:BI129"/>
    <mergeCell ref="B130:T130"/>
    <mergeCell ref="U130:Z130"/>
    <mergeCell ref="AA130:AE130"/>
    <mergeCell ref="AF130:AG130"/>
    <mergeCell ref="AH130:AI130"/>
    <mergeCell ref="B129:T129"/>
    <mergeCell ref="U129:Z129"/>
    <mergeCell ref="AA129:AE129"/>
    <mergeCell ref="AF129:AG129"/>
    <mergeCell ref="AH129:AI129"/>
    <mergeCell ref="AJ129:AK129"/>
    <mergeCell ref="AX129:AY129"/>
    <mergeCell ref="AZ129:BA129"/>
    <mergeCell ref="BB129:BC129"/>
    <mergeCell ref="AL129:AW129"/>
    <mergeCell ref="BD133:BI133"/>
    <mergeCell ref="B131:BC131"/>
    <mergeCell ref="BD131:BI131"/>
    <mergeCell ref="AV130:AW130"/>
    <mergeCell ref="AX130:AY130"/>
    <mergeCell ref="AZ130:BA130"/>
    <mergeCell ref="BB130:BC130"/>
    <mergeCell ref="BD130:BI130"/>
    <mergeCell ref="AJ130:AK130"/>
    <mergeCell ref="AL130:AM130"/>
    <mergeCell ref="AN130:AO130"/>
    <mergeCell ref="AP130:AQ130"/>
    <mergeCell ref="AR130:AS130"/>
    <mergeCell ref="AT130:AU130"/>
    <mergeCell ref="B133:BC133"/>
    <mergeCell ref="B127:T127"/>
    <mergeCell ref="U127:Z127"/>
    <mergeCell ref="AA127:AE127"/>
    <mergeCell ref="AF127:AG127"/>
    <mergeCell ref="AH127:AI127"/>
    <mergeCell ref="AJ127:AK127"/>
    <mergeCell ref="B63:T63"/>
    <mergeCell ref="U63:Z63"/>
    <mergeCell ref="AA63:AE63"/>
    <mergeCell ref="AF63:AG63"/>
    <mergeCell ref="AH63:AI63"/>
    <mergeCell ref="AJ63:AK63"/>
    <mergeCell ref="C116:N116"/>
    <mergeCell ref="O116:BH116"/>
    <mergeCell ref="C117:N117"/>
    <mergeCell ref="O117:R117"/>
    <mergeCell ref="B110:BC110"/>
    <mergeCell ref="AV124:AW124"/>
    <mergeCell ref="AX124:AY124"/>
    <mergeCell ref="AZ124:BA124"/>
    <mergeCell ref="BB124:BC124"/>
    <mergeCell ref="BD124:BI124"/>
    <mergeCell ref="AJ124:AK124"/>
    <mergeCell ref="AL124:AM124"/>
    <mergeCell ref="B108:T108"/>
    <mergeCell ref="U108:Z108"/>
    <mergeCell ref="AA108:AE108"/>
    <mergeCell ref="AL109:AM109"/>
    <mergeCell ref="AN109:AO109"/>
    <mergeCell ref="AL63:AM63"/>
    <mergeCell ref="AN63:AO63"/>
    <mergeCell ref="B107:T107"/>
    <mergeCell ref="U107:Z107"/>
    <mergeCell ref="AA107:AE107"/>
    <mergeCell ref="AF107:AG107"/>
    <mergeCell ref="AH107:AI107"/>
    <mergeCell ref="B106:T106"/>
    <mergeCell ref="U106:Z106"/>
    <mergeCell ref="AA106:AE106"/>
    <mergeCell ref="AF106:AG106"/>
    <mergeCell ref="AH106:AI106"/>
    <mergeCell ref="B105:T105"/>
    <mergeCell ref="U105:Z105"/>
    <mergeCell ref="AA105:AE105"/>
    <mergeCell ref="AL101:AM103"/>
    <mergeCell ref="U104:Z104"/>
    <mergeCell ref="AA104:AE104"/>
    <mergeCell ref="AF104:AG104"/>
    <mergeCell ref="B64:T64"/>
    <mergeCell ref="U64:Z64"/>
    <mergeCell ref="AA64:AE64"/>
    <mergeCell ref="AF64:AG64"/>
    <mergeCell ref="AH64:AI64"/>
    <mergeCell ref="AJ64:AK64"/>
    <mergeCell ref="AL64:AM64"/>
    <mergeCell ref="AN64:AO64"/>
    <mergeCell ref="AP64:AQ64"/>
  </mergeCells>
  <printOptions horizontalCentered="1"/>
  <pageMargins left="0" right="0" top="0.74803149606299213" bottom="0.74803149606299213" header="0.31496062992125984" footer="0.31496062992125984"/>
  <pageSetup scale="65"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G77"/>
  <sheetViews>
    <sheetView zoomScale="90" zoomScaleNormal="90" workbookViewId="0"/>
  </sheetViews>
  <sheetFormatPr baseColWidth="10" defaultColWidth="3.42578125" defaultRowHeight="18" customHeight="1" x14ac:dyDescent="0.2"/>
  <cols>
    <col min="1" max="1" width="3.42578125" style="3" customWidth="1"/>
    <col min="2" max="20" width="3.42578125" style="4" customWidth="1"/>
    <col min="21" max="26" width="3.42578125" style="4"/>
    <col min="27" max="56" width="3.42578125" style="4" customWidth="1"/>
    <col min="57" max="60" width="3.42578125" style="4"/>
    <col min="61" max="61" width="3.28515625" style="4" customWidth="1"/>
    <col min="62" max="62" width="3.42578125" style="4" customWidth="1"/>
    <col min="63" max="63" width="6" style="4" bestFit="1" customWidth="1"/>
    <col min="64" max="16384" width="3.42578125" style="4"/>
  </cols>
  <sheetData>
    <row r="1" spans="1:61" ht="23.25" customHeight="1" thickBot="1" x14ac:dyDescent="0.25">
      <c r="A1" s="42"/>
    </row>
    <row r="2" spans="1:61" ht="12.75" x14ac:dyDescent="0.2">
      <c r="B2" s="107"/>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9"/>
    </row>
    <row r="3" spans="1:61" ht="18" customHeight="1" x14ac:dyDescent="0.2">
      <c r="B3" s="110" t="s">
        <v>0</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2"/>
    </row>
    <row r="4" spans="1:61" ht="18" customHeight="1" x14ac:dyDescent="0.2">
      <c r="B4" s="113" t="s">
        <v>14</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5"/>
    </row>
    <row r="5" spans="1:61" ht="18" customHeight="1" x14ac:dyDescent="0.2">
      <c r="B5" s="116" t="s">
        <v>15</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8"/>
    </row>
    <row r="6" spans="1:61" ht="18" customHeight="1" x14ac:dyDescent="0.2">
      <c r="B6" s="116" t="s">
        <v>16</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8"/>
    </row>
    <row r="7" spans="1:61" ht="18" customHeight="1" x14ac:dyDescent="0.2">
      <c r="B7" s="116" t="s">
        <v>17</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8"/>
    </row>
    <row r="8" spans="1:61" ht="18" customHeight="1" x14ac:dyDescent="0.2">
      <c r="B8" s="116" t="s">
        <v>18</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8"/>
    </row>
    <row r="9" spans="1:61" ht="18" customHeight="1" x14ac:dyDescent="0.2">
      <c r="B9" s="141" t="s">
        <v>19</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3"/>
    </row>
    <row r="10" spans="1:61" ht="8.25" customHeight="1" thickBot="1" x14ac:dyDescent="0.25">
      <c r="B10" s="144"/>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6"/>
    </row>
    <row r="11" spans="1:61" ht="8.25" customHeight="1" x14ac:dyDescent="0.2">
      <c r="B11" s="107"/>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9"/>
    </row>
    <row r="12" spans="1:61" ht="18" customHeight="1" x14ac:dyDescent="0.2">
      <c r="B12" s="113" t="s">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5"/>
    </row>
    <row r="13" spans="1:61" ht="18" customHeight="1" x14ac:dyDescent="0.2">
      <c r="B13" s="147" t="s">
        <v>20</v>
      </c>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9"/>
    </row>
    <row r="14" spans="1:61" ht="18" customHeight="1" x14ac:dyDescent="0.2">
      <c r="B14" s="147" t="s">
        <v>35</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9"/>
    </row>
    <row r="15" spans="1:61" ht="8.25" customHeight="1" thickBot="1" x14ac:dyDescent="0.25">
      <c r="B15" s="134"/>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6"/>
    </row>
    <row r="16" spans="1:61" ht="8.25" customHeight="1" x14ac:dyDescent="0.2">
      <c r="B16" s="137"/>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9"/>
    </row>
    <row r="17" spans="2:85" ht="18" customHeight="1" x14ac:dyDescent="0.2">
      <c r="B17" s="5"/>
      <c r="C17" s="151" t="s">
        <v>36</v>
      </c>
      <c r="D17" s="151"/>
      <c r="E17" s="151"/>
      <c r="F17" s="151"/>
      <c r="G17" s="151"/>
      <c r="H17" s="151"/>
      <c r="I17" s="151"/>
      <c r="J17" s="151"/>
      <c r="K17" s="151"/>
      <c r="L17" s="151"/>
      <c r="M17" s="151"/>
      <c r="N17" s="151"/>
      <c r="O17" s="151"/>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14" t="s">
        <v>3</v>
      </c>
      <c r="BF17" s="114"/>
      <c r="BG17" s="140">
        <f>'LE 6'!BG17:BH17</f>
        <v>2019</v>
      </c>
      <c r="BH17" s="140"/>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51" t="s">
        <v>4</v>
      </c>
      <c r="D19" s="151"/>
      <c r="E19" s="151"/>
      <c r="F19" s="151"/>
      <c r="G19" s="151"/>
      <c r="H19" s="151"/>
      <c r="I19" s="151"/>
      <c r="J19" s="151"/>
      <c r="K19" s="151"/>
      <c r="L19" s="151"/>
      <c r="M19" s="151"/>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50" t="str">
        <f>'LE 6'!BB19:BH19</f>
        <v>Acuerdo 14 de 2.018</v>
      </c>
      <c r="BC19" s="150"/>
      <c r="BD19" s="150"/>
      <c r="BE19" s="150"/>
      <c r="BF19" s="150"/>
      <c r="BG19" s="150"/>
      <c r="BH19" s="150"/>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55" t="s">
        <v>5</v>
      </c>
      <c r="D22" s="161"/>
      <c r="E22" s="161"/>
      <c r="F22" s="161"/>
      <c r="G22" s="161"/>
      <c r="H22" s="161"/>
      <c r="I22" s="161"/>
      <c r="J22" s="161"/>
      <c r="K22" s="161"/>
      <c r="L22" s="161"/>
      <c r="M22" s="161"/>
      <c r="N22" s="161"/>
      <c r="O22" s="157" t="s">
        <v>930</v>
      </c>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9"/>
    </row>
    <row r="23" spans="2:85" ht="18" customHeight="1" x14ac:dyDescent="0.2">
      <c r="B23" s="5"/>
      <c r="C23" s="155" t="s">
        <v>7</v>
      </c>
      <c r="D23" s="161"/>
      <c r="E23" s="161"/>
      <c r="F23" s="161"/>
      <c r="G23" s="161"/>
      <c r="H23" s="161"/>
      <c r="I23" s="161"/>
      <c r="J23" s="161"/>
      <c r="K23" s="161"/>
      <c r="L23" s="161"/>
      <c r="M23" s="161"/>
      <c r="N23" s="161"/>
      <c r="O23" s="158" t="s">
        <v>931</v>
      </c>
      <c r="P23" s="158"/>
      <c r="Q23" s="158"/>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55" t="s">
        <v>11</v>
      </c>
      <c r="D24" s="155"/>
      <c r="E24" s="155"/>
      <c r="F24" s="155"/>
      <c r="G24" s="155"/>
      <c r="H24" s="155"/>
      <c r="I24" s="155"/>
      <c r="J24" s="155"/>
      <c r="K24" s="155"/>
      <c r="L24" s="155"/>
      <c r="M24" s="155"/>
      <c r="N24" s="155"/>
      <c r="O24" s="159">
        <v>0.05</v>
      </c>
      <c r="P24" s="159"/>
      <c r="Q24" s="159"/>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33.75" customHeight="1" x14ac:dyDescent="0.2">
      <c r="B25" s="5"/>
      <c r="C25" s="155" t="s">
        <v>6</v>
      </c>
      <c r="D25" s="155"/>
      <c r="E25" s="155"/>
      <c r="F25" s="155"/>
      <c r="G25" s="155"/>
      <c r="H25" s="155"/>
      <c r="I25" s="155"/>
      <c r="J25" s="155"/>
      <c r="K25" s="155"/>
      <c r="L25" s="155"/>
      <c r="M25" s="155"/>
      <c r="N25" s="155"/>
      <c r="O25" s="270" t="s">
        <v>933</v>
      </c>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9"/>
    </row>
    <row r="26" spans="2:85" ht="18" customHeight="1" x14ac:dyDescent="0.2">
      <c r="B26" s="5"/>
      <c r="C26" s="155" t="s">
        <v>7</v>
      </c>
      <c r="D26" s="155"/>
      <c r="E26" s="155"/>
      <c r="F26" s="155"/>
      <c r="G26" s="155"/>
      <c r="H26" s="155"/>
      <c r="I26" s="155"/>
      <c r="J26" s="155"/>
      <c r="K26" s="155"/>
      <c r="L26" s="155"/>
      <c r="M26" s="155"/>
      <c r="N26" s="155"/>
      <c r="O26" s="158" t="s">
        <v>932</v>
      </c>
      <c r="P26" s="158"/>
      <c r="Q26" s="158"/>
      <c r="R26" s="158"/>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55" t="s">
        <v>10</v>
      </c>
      <c r="D27" s="155"/>
      <c r="E27" s="155"/>
      <c r="F27" s="155"/>
      <c r="G27" s="155"/>
      <c r="H27" s="155"/>
      <c r="I27" s="155"/>
      <c r="J27" s="155"/>
      <c r="K27" s="155"/>
      <c r="L27" s="155"/>
      <c r="M27" s="155"/>
      <c r="N27" s="155"/>
      <c r="O27" s="160">
        <v>1</v>
      </c>
      <c r="P27" s="158"/>
      <c r="Q27" s="158"/>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55" t="s">
        <v>8</v>
      </c>
      <c r="D28" s="155"/>
      <c r="E28" s="155"/>
      <c r="F28" s="155"/>
      <c r="G28" s="155"/>
      <c r="H28" s="155"/>
      <c r="I28" s="155"/>
      <c r="J28" s="155"/>
      <c r="K28" s="155"/>
      <c r="L28" s="155"/>
      <c r="M28" s="155"/>
      <c r="N28" s="155"/>
      <c r="O28" s="158" t="s">
        <v>41</v>
      </c>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2" t="s">
        <v>12</v>
      </c>
      <c r="C30" s="162"/>
      <c r="D30" s="162"/>
      <c r="E30" s="162"/>
      <c r="F30" s="162"/>
      <c r="G30" s="162"/>
      <c r="H30" s="162"/>
      <c r="I30" s="162"/>
      <c r="J30" s="162"/>
      <c r="K30" s="162"/>
      <c r="L30" s="162"/>
      <c r="M30" s="162"/>
      <c r="N30" s="162"/>
      <c r="O30" s="162"/>
      <c r="P30" s="162"/>
      <c r="Q30" s="162"/>
      <c r="R30" s="162"/>
      <c r="S30" s="162"/>
      <c r="T30" s="123"/>
      <c r="U30" s="122" t="s">
        <v>13</v>
      </c>
      <c r="V30" s="162"/>
      <c r="W30" s="162"/>
      <c r="X30" s="162"/>
      <c r="Y30" s="162"/>
      <c r="Z30" s="123"/>
      <c r="AA30" s="128" t="s">
        <v>2</v>
      </c>
      <c r="AB30" s="129"/>
      <c r="AC30" s="129"/>
      <c r="AD30" s="129"/>
      <c r="AE30" s="130"/>
      <c r="AF30" s="122" t="s">
        <v>32</v>
      </c>
      <c r="AG30" s="123"/>
      <c r="AH30" s="122" t="s">
        <v>21</v>
      </c>
      <c r="AI30" s="123"/>
      <c r="AJ30" s="122" t="s">
        <v>22</v>
      </c>
      <c r="AK30" s="123"/>
      <c r="AL30" s="122" t="s">
        <v>23</v>
      </c>
      <c r="AM30" s="123"/>
      <c r="AN30" s="122" t="s">
        <v>24</v>
      </c>
      <c r="AO30" s="123"/>
      <c r="AP30" s="122" t="s">
        <v>25</v>
      </c>
      <c r="AQ30" s="123"/>
      <c r="AR30" s="122" t="s">
        <v>26</v>
      </c>
      <c r="AS30" s="123"/>
      <c r="AT30" s="122" t="s">
        <v>27</v>
      </c>
      <c r="AU30" s="123"/>
      <c r="AV30" s="122" t="s">
        <v>28</v>
      </c>
      <c r="AW30" s="123"/>
      <c r="AX30" s="122" t="s">
        <v>29</v>
      </c>
      <c r="AY30" s="123"/>
      <c r="AZ30" s="122" t="s">
        <v>30</v>
      </c>
      <c r="BA30" s="123"/>
      <c r="BB30" s="122" t="s">
        <v>31</v>
      </c>
      <c r="BC30" s="123"/>
      <c r="BD30" s="128" t="s">
        <v>9</v>
      </c>
      <c r="BE30" s="129"/>
      <c r="BF30" s="129"/>
      <c r="BG30" s="129"/>
      <c r="BH30" s="129"/>
      <c r="BI30" s="130"/>
    </row>
    <row r="31" spans="2:85" ht="18" customHeight="1" x14ac:dyDescent="0.2">
      <c r="B31" s="124"/>
      <c r="C31" s="163"/>
      <c r="D31" s="163"/>
      <c r="E31" s="163"/>
      <c r="F31" s="163"/>
      <c r="G31" s="163"/>
      <c r="H31" s="163"/>
      <c r="I31" s="163"/>
      <c r="J31" s="163"/>
      <c r="K31" s="163"/>
      <c r="L31" s="163"/>
      <c r="M31" s="163"/>
      <c r="N31" s="163"/>
      <c r="O31" s="163"/>
      <c r="P31" s="163"/>
      <c r="Q31" s="163"/>
      <c r="R31" s="163"/>
      <c r="S31" s="163"/>
      <c r="T31" s="125"/>
      <c r="U31" s="124"/>
      <c r="V31" s="163"/>
      <c r="W31" s="163"/>
      <c r="X31" s="163"/>
      <c r="Y31" s="163"/>
      <c r="Z31" s="125"/>
      <c r="AA31" s="131"/>
      <c r="AB31" s="132"/>
      <c r="AC31" s="132"/>
      <c r="AD31" s="132"/>
      <c r="AE31" s="133"/>
      <c r="AF31" s="124"/>
      <c r="AG31" s="125"/>
      <c r="AH31" s="124"/>
      <c r="AI31" s="125"/>
      <c r="AJ31" s="124"/>
      <c r="AK31" s="125"/>
      <c r="AL31" s="124"/>
      <c r="AM31" s="125"/>
      <c r="AN31" s="124"/>
      <c r="AO31" s="125"/>
      <c r="AP31" s="124"/>
      <c r="AQ31" s="125"/>
      <c r="AR31" s="124"/>
      <c r="AS31" s="125"/>
      <c r="AT31" s="124"/>
      <c r="AU31" s="125"/>
      <c r="AV31" s="124"/>
      <c r="AW31" s="125"/>
      <c r="AX31" s="124"/>
      <c r="AY31" s="125"/>
      <c r="AZ31" s="124"/>
      <c r="BA31" s="125"/>
      <c r="BB31" s="124"/>
      <c r="BC31" s="125"/>
      <c r="BD31" s="131"/>
      <c r="BE31" s="132"/>
      <c r="BF31" s="132"/>
      <c r="BG31" s="132"/>
      <c r="BH31" s="132"/>
      <c r="BI31" s="133"/>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26"/>
      <c r="C32" s="164"/>
      <c r="D32" s="164"/>
      <c r="E32" s="164"/>
      <c r="F32" s="164"/>
      <c r="G32" s="164"/>
      <c r="H32" s="164"/>
      <c r="I32" s="164"/>
      <c r="J32" s="164"/>
      <c r="K32" s="164"/>
      <c r="L32" s="164"/>
      <c r="M32" s="164"/>
      <c r="N32" s="164"/>
      <c r="O32" s="164"/>
      <c r="P32" s="164"/>
      <c r="Q32" s="164"/>
      <c r="R32" s="164"/>
      <c r="S32" s="164"/>
      <c r="T32" s="127"/>
      <c r="U32" s="126"/>
      <c r="V32" s="164"/>
      <c r="W32" s="164"/>
      <c r="X32" s="164"/>
      <c r="Y32" s="164"/>
      <c r="Z32" s="127"/>
      <c r="AA32" s="152"/>
      <c r="AB32" s="153"/>
      <c r="AC32" s="153"/>
      <c r="AD32" s="153"/>
      <c r="AE32" s="154"/>
      <c r="AF32" s="126"/>
      <c r="AG32" s="127"/>
      <c r="AH32" s="126"/>
      <c r="AI32" s="127"/>
      <c r="AJ32" s="126"/>
      <c r="AK32" s="127"/>
      <c r="AL32" s="126"/>
      <c r="AM32" s="127"/>
      <c r="AN32" s="126"/>
      <c r="AO32" s="127"/>
      <c r="AP32" s="126"/>
      <c r="AQ32" s="127"/>
      <c r="AR32" s="126"/>
      <c r="AS32" s="127"/>
      <c r="AT32" s="126"/>
      <c r="AU32" s="127"/>
      <c r="AV32" s="126"/>
      <c r="AW32" s="127"/>
      <c r="AX32" s="126"/>
      <c r="AY32" s="127"/>
      <c r="AZ32" s="126"/>
      <c r="BA32" s="127"/>
      <c r="BB32" s="126"/>
      <c r="BC32" s="127"/>
      <c r="BD32" s="131"/>
      <c r="BE32" s="132"/>
      <c r="BF32" s="132"/>
      <c r="BG32" s="132"/>
      <c r="BH32" s="132"/>
      <c r="BI32" s="133"/>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ht="35.25" customHeight="1" x14ac:dyDescent="0.2">
      <c r="A33" s="26"/>
      <c r="B33" s="277" t="s">
        <v>934</v>
      </c>
      <c r="C33" s="278"/>
      <c r="D33" s="278"/>
      <c r="E33" s="278"/>
      <c r="F33" s="278"/>
      <c r="G33" s="278"/>
      <c r="H33" s="278"/>
      <c r="I33" s="278"/>
      <c r="J33" s="278"/>
      <c r="K33" s="278"/>
      <c r="L33" s="278"/>
      <c r="M33" s="278"/>
      <c r="N33" s="278"/>
      <c r="O33" s="278"/>
      <c r="P33" s="278"/>
      <c r="Q33" s="278"/>
      <c r="R33" s="278"/>
      <c r="S33" s="278"/>
      <c r="T33" s="279"/>
      <c r="U33" s="168" t="s">
        <v>935</v>
      </c>
      <c r="V33" s="169"/>
      <c r="W33" s="170"/>
      <c r="X33" s="170"/>
      <c r="Y33" s="170"/>
      <c r="Z33" s="171"/>
      <c r="AA33" s="172">
        <v>0.67525528002183877</v>
      </c>
      <c r="AB33" s="173"/>
      <c r="AC33" s="173"/>
      <c r="AD33" s="173"/>
      <c r="AE33" s="174"/>
      <c r="AF33" s="472">
        <v>1</v>
      </c>
      <c r="AG33" s="473"/>
      <c r="AH33" s="473"/>
      <c r="AI33" s="473"/>
      <c r="AJ33" s="473"/>
      <c r="AK33" s="473"/>
      <c r="AL33" s="473"/>
      <c r="AM33" s="473"/>
      <c r="AN33" s="473"/>
      <c r="AO33" s="473"/>
      <c r="AP33" s="473"/>
      <c r="AQ33" s="473"/>
      <c r="AR33" s="473"/>
      <c r="AS33" s="473"/>
      <c r="AT33" s="473"/>
      <c r="AU33" s="473"/>
      <c r="AV33" s="473"/>
      <c r="AW33" s="473"/>
      <c r="AX33" s="473"/>
      <c r="AY33" s="473"/>
      <c r="AZ33" s="473"/>
      <c r="BA33" s="473"/>
      <c r="BB33" s="473"/>
      <c r="BC33" s="474"/>
      <c r="BD33" s="475">
        <v>8980557.8599999994</v>
      </c>
      <c r="BE33" s="476"/>
      <c r="BF33" s="476"/>
      <c r="BG33" s="476"/>
      <c r="BH33" s="476"/>
      <c r="BI33" s="477"/>
      <c r="BJ33" s="34"/>
      <c r="BK33" s="34"/>
      <c r="BL33" s="3"/>
      <c r="BM33" s="3"/>
      <c r="BN33" s="3"/>
      <c r="BO33" s="3"/>
      <c r="BP33" s="3"/>
      <c r="BQ33" s="3"/>
      <c r="BR33" s="3"/>
      <c r="BS33" s="3"/>
      <c r="BT33" s="3"/>
      <c r="BU33" s="3"/>
      <c r="BV33" s="3"/>
      <c r="BW33" s="3"/>
      <c r="BX33" s="3"/>
      <c r="BY33" s="3"/>
      <c r="BZ33" s="3"/>
      <c r="CA33" s="3"/>
      <c r="CB33" s="3"/>
      <c r="CC33" s="3"/>
      <c r="CD33" s="3"/>
      <c r="CE33" s="3"/>
      <c r="CF33" s="3"/>
      <c r="CG33" s="3"/>
    </row>
    <row r="34" spans="1:85" ht="48" customHeight="1" x14ac:dyDescent="0.2">
      <c r="A34" s="26"/>
      <c r="B34" s="222" t="s">
        <v>936</v>
      </c>
      <c r="C34" s="223"/>
      <c r="D34" s="223"/>
      <c r="E34" s="223"/>
      <c r="F34" s="223"/>
      <c r="G34" s="223"/>
      <c r="H34" s="223"/>
      <c r="I34" s="223"/>
      <c r="J34" s="223"/>
      <c r="K34" s="223"/>
      <c r="L34" s="223"/>
      <c r="M34" s="223"/>
      <c r="N34" s="223"/>
      <c r="O34" s="223"/>
      <c r="P34" s="223"/>
      <c r="Q34" s="223"/>
      <c r="R34" s="223"/>
      <c r="S34" s="223"/>
      <c r="T34" s="224"/>
      <c r="U34" s="60" t="s">
        <v>938</v>
      </c>
      <c r="V34" s="61"/>
      <c r="W34" s="61"/>
      <c r="X34" s="61"/>
      <c r="Y34" s="61"/>
      <c r="Z34" s="62"/>
      <c r="AA34" s="94">
        <v>3.0750161886344378E-2</v>
      </c>
      <c r="AB34" s="95"/>
      <c r="AC34" s="95"/>
      <c r="AD34" s="95"/>
      <c r="AE34" s="96"/>
      <c r="AF34" s="102"/>
      <c r="AG34" s="103"/>
      <c r="AH34" s="102">
        <v>1</v>
      </c>
      <c r="AI34" s="103"/>
      <c r="AJ34" s="68"/>
      <c r="AK34" s="69"/>
      <c r="AL34" s="68"/>
      <c r="AM34" s="69"/>
      <c r="AN34" s="68"/>
      <c r="AO34" s="69"/>
      <c r="AP34" s="68"/>
      <c r="AQ34" s="69"/>
      <c r="AR34" s="68"/>
      <c r="AS34" s="69"/>
      <c r="AT34" s="68"/>
      <c r="AU34" s="69"/>
      <c r="AV34" s="68"/>
      <c r="AW34" s="69"/>
      <c r="AX34" s="68"/>
      <c r="AY34" s="69"/>
      <c r="AZ34" s="68"/>
      <c r="BA34" s="69"/>
      <c r="BB34" s="68"/>
      <c r="BC34" s="70"/>
      <c r="BD34" s="178">
        <v>408961.79</v>
      </c>
      <c r="BE34" s="179"/>
      <c r="BF34" s="179"/>
      <c r="BG34" s="179"/>
      <c r="BH34" s="179"/>
      <c r="BI34" s="180"/>
      <c r="BJ34" s="34"/>
      <c r="BK34" s="34"/>
      <c r="BL34" s="3"/>
      <c r="BM34" s="3"/>
      <c r="BN34" s="3"/>
      <c r="BO34" s="3"/>
      <c r="BP34" s="3"/>
      <c r="BQ34" s="3"/>
      <c r="BR34" s="3"/>
      <c r="BS34" s="3"/>
      <c r="BT34" s="3"/>
      <c r="BU34" s="3"/>
      <c r="BV34" s="3"/>
      <c r="BW34" s="3"/>
      <c r="BX34" s="3"/>
      <c r="BY34" s="3"/>
      <c r="BZ34" s="3"/>
      <c r="CA34" s="3"/>
      <c r="CB34" s="3"/>
      <c r="CC34" s="3"/>
      <c r="CD34" s="3"/>
      <c r="CE34" s="3"/>
      <c r="CF34" s="3"/>
      <c r="CG34" s="3"/>
    </row>
    <row r="35" spans="1:85" ht="60.75" customHeight="1" x14ac:dyDescent="0.2">
      <c r="A35" s="26"/>
      <c r="B35" s="234" t="s">
        <v>937</v>
      </c>
      <c r="C35" s="235"/>
      <c r="D35" s="235"/>
      <c r="E35" s="235"/>
      <c r="F35" s="235"/>
      <c r="G35" s="235"/>
      <c r="H35" s="235"/>
      <c r="I35" s="235"/>
      <c r="J35" s="235"/>
      <c r="K35" s="235"/>
      <c r="L35" s="235"/>
      <c r="M35" s="235"/>
      <c r="N35" s="235"/>
      <c r="O35" s="235"/>
      <c r="P35" s="235"/>
      <c r="Q35" s="235"/>
      <c r="R35" s="235"/>
      <c r="S35" s="235"/>
      <c r="T35" s="236"/>
      <c r="U35" s="83" t="s">
        <v>939</v>
      </c>
      <c r="V35" s="84"/>
      <c r="W35" s="84"/>
      <c r="X35" s="84"/>
      <c r="Y35" s="84"/>
      <c r="Z35" s="85"/>
      <c r="AA35" s="86">
        <v>3.0750161886344378E-2</v>
      </c>
      <c r="AB35" s="87"/>
      <c r="AC35" s="87"/>
      <c r="AD35" s="87"/>
      <c r="AE35" s="88"/>
      <c r="AF35" s="89"/>
      <c r="AG35" s="90"/>
      <c r="AH35" s="89">
        <v>1</v>
      </c>
      <c r="AI35" s="90"/>
      <c r="AJ35" s="54"/>
      <c r="AK35" s="55"/>
      <c r="AL35" s="54"/>
      <c r="AM35" s="55"/>
      <c r="AN35" s="54"/>
      <c r="AO35" s="55"/>
      <c r="AP35" s="54"/>
      <c r="AQ35" s="55"/>
      <c r="AR35" s="54"/>
      <c r="AS35" s="55"/>
      <c r="AT35" s="54"/>
      <c r="AU35" s="55"/>
      <c r="AV35" s="54"/>
      <c r="AW35" s="55"/>
      <c r="AX35" s="54"/>
      <c r="AY35" s="55"/>
      <c r="AZ35" s="54"/>
      <c r="BA35" s="55"/>
      <c r="BB35" s="54"/>
      <c r="BC35" s="71"/>
      <c r="BD35" s="97">
        <v>408961.79</v>
      </c>
      <c r="BE35" s="98"/>
      <c r="BF35" s="98"/>
      <c r="BG35" s="98"/>
      <c r="BH35" s="98"/>
      <c r="BI35" s="99"/>
      <c r="BJ35" s="34"/>
      <c r="BK35" s="34"/>
      <c r="BL35" s="3"/>
      <c r="BM35" s="3"/>
      <c r="BN35" s="3"/>
      <c r="BO35" s="3"/>
      <c r="BP35" s="3"/>
      <c r="BQ35" s="3"/>
      <c r="BR35" s="3"/>
      <c r="BS35" s="3"/>
      <c r="BT35" s="3"/>
      <c r="BU35" s="3"/>
      <c r="BV35" s="3"/>
      <c r="BW35" s="3"/>
      <c r="BX35" s="3"/>
      <c r="BY35" s="3"/>
      <c r="BZ35" s="3"/>
      <c r="CA35" s="3"/>
      <c r="CB35" s="3"/>
      <c r="CC35" s="3"/>
      <c r="CD35" s="3"/>
      <c r="CE35" s="3"/>
      <c r="CF35" s="3"/>
      <c r="CG35" s="3"/>
    </row>
    <row r="36" spans="1:85" ht="44.25" customHeight="1" x14ac:dyDescent="0.2">
      <c r="B36" s="222" t="s">
        <v>951</v>
      </c>
      <c r="C36" s="223"/>
      <c r="D36" s="223"/>
      <c r="E36" s="223"/>
      <c r="F36" s="223"/>
      <c r="G36" s="223"/>
      <c r="H36" s="223"/>
      <c r="I36" s="223"/>
      <c r="J36" s="223"/>
      <c r="K36" s="223"/>
      <c r="L36" s="223"/>
      <c r="M36" s="223"/>
      <c r="N36" s="223"/>
      <c r="O36" s="223"/>
      <c r="P36" s="223"/>
      <c r="Q36" s="223"/>
      <c r="R36" s="223"/>
      <c r="S36" s="223"/>
      <c r="T36" s="224"/>
      <c r="U36" s="60" t="s">
        <v>940</v>
      </c>
      <c r="V36" s="61"/>
      <c r="W36" s="61"/>
      <c r="X36" s="61"/>
      <c r="Y36" s="61"/>
      <c r="Z36" s="62"/>
      <c r="AA36" s="94">
        <v>2.3918406757533855E-2</v>
      </c>
      <c r="AB36" s="95"/>
      <c r="AC36" s="95"/>
      <c r="AD36" s="95"/>
      <c r="AE36" s="96"/>
      <c r="AF36" s="100"/>
      <c r="AG36" s="101"/>
      <c r="AH36" s="100">
        <v>1</v>
      </c>
      <c r="AI36" s="101"/>
      <c r="AJ36" s="56"/>
      <c r="AK36" s="57"/>
      <c r="AL36" s="56"/>
      <c r="AM36" s="57"/>
      <c r="AN36" s="56"/>
      <c r="AO36" s="57"/>
      <c r="AP36" s="56"/>
      <c r="AQ36" s="57"/>
      <c r="AR36" s="56"/>
      <c r="AS36" s="57"/>
      <c r="AT36" s="56"/>
      <c r="AU36" s="57"/>
      <c r="AV36" s="56"/>
      <c r="AW36" s="57"/>
      <c r="AX36" s="56"/>
      <c r="AY36" s="57"/>
      <c r="AZ36" s="56"/>
      <c r="BA36" s="57"/>
      <c r="BB36" s="56"/>
      <c r="BC36" s="58"/>
      <c r="BD36" s="72">
        <v>318102.86</v>
      </c>
      <c r="BE36" s="73"/>
      <c r="BF36" s="73"/>
      <c r="BG36" s="73"/>
      <c r="BH36" s="73"/>
      <c r="BI36" s="74"/>
      <c r="BJ36" s="34"/>
      <c r="BK36" s="34"/>
    </row>
    <row r="37" spans="1:85" ht="48" customHeight="1" x14ac:dyDescent="0.2">
      <c r="B37" s="234" t="s">
        <v>952</v>
      </c>
      <c r="C37" s="235"/>
      <c r="D37" s="235"/>
      <c r="E37" s="235"/>
      <c r="F37" s="235"/>
      <c r="G37" s="235"/>
      <c r="H37" s="235"/>
      <c r="I37" s="235"/>
      <c r="J37" s="235"/>
      <c r="K37" s="235"/>
      <c r="L37" s="235"/>
      <c r="M37" s="235"/>
      <c r="N37" s="235"/>
      <c r="O37" s="235"/>
      <c r="P37" s="235"/>
      <c r="Q37" s="235"/>
      <c r="R37" s="235"/>
      <c r="S37" s="235"/>
      <c r="T37" s="236"/>
      <c r="U37" s="83" t="s">
        <v>941</v>
      </c>
      <c r="V37" s="84"/>
      <c r="W37" s="84"/>
      <c r="X37" s="84"/>
      <c r="Y37" s="84"/>
      <c r="Z37" s="85"/>
      <c r="AA37" s="86">
        <v>7.1403328858430934E-3</v>
      </c>
      <c r="AB37" s="87"/>
      <c r="AC37" s="87"/>
      <c r="AD37" s="87"/>
      <c r="AE37" s="88"/>
      <c r="AF37" s="89"/>
      <c r="AG37" s="90"/>
      <c r="AH37" s="89"/>
      <c r="AI37" s="90"/>
      <c r="AJ37" s="54">
        <v>1</v>
      </c>
      <c r="AK37" s="55"/>
      <c r="AL37" s="54"/>
      <c r="AM37" s="55"/>
      <c r="AN37" s="54"/>
      <c r="AO37" s="55"/>
      <c r="AP37" s="54"/>
      <c r="AQ37" s="55"/>
      <c r="AR37" s="54"/>
      <c r="AS37" s="55"/>
      <c r="AT37" s="54"/>
      <c r="AU37" s="55"/>
      <c r="AV37" s="54"/>
      <c r="AW37" s="55"/>
      <c r="AX37" s="54"/>
      <c r="AY37" s="55"/>
      <c r="AZ37" s="54"/>
      <c r="BA37" s="55"/>
      <c r="BB37" s="54"/>
      <c r="BC37" s="71"/>
      <c r="BD37" s="97">
        <v>94962.86</v>
      </c>
      <c r="BE37" s="98"/>
      <c r="BF37" s="98"/>
      <c r="BG37" s="98"/>
      <c r="BH37" s="98"/>
      <c r="BI37" s="99"/>
      <c r="BJ37" s="34"/>
      <c r="BK37" s="34"/>
    </row>
    <row r="38" spans="1:85" ht="54" customHeight="1" x14ac:dyDescent="0.2">
      <c r="B38" s="222" t="s">
        <v>953</v>
      </c>
      <c r="C38" s="223"/>
      <c r="D38" s="223"/>
      <c r="E38" s="223"/>
      <c r="F38" s="223"/>
      <c r="G38" s="223"/>
      <c r="H38" s="223"/>
      <c r="I38" s="223"/>
      <c r="J38" s="223"/>
      <c r="K38" s="223"/>
      <c r="L38" s="223"/>
      <c r="M38" s="223"/>
      <c r="N38" s="223"/>
      <c r="O38" s="223"/>
      <c r="P38" s="223"/>
      <c r="Q38" s="223"/>
      <c r="R38" s="223"/>
      <c r="S38" s="223"/>
      <c r="T38" s="224"/>
      <c r="U38" s="60" t="s">
        <v>942</v>
      </c>
      <c r="V38" s="61"/>
      <c r="W38" s="61"/>
      <c r="X38" s="61"/>
      <c r="Y38" s="61"/>
      <c r="Z38" s="62"/>
      <c r="AA38" s="94">
        <v>3.0750161886344378E-2</v>
      </c>
      <c r="AB38" s="95"/>
      <c r="AC38" s="95"/>
      <c r="AD38" s="95"/>
      <c r="AE38" s="96"/>
      <c r="AF38" s="102"/>
      <c r="AG38" s="103"/>
      <c r="AH38" s="102"/>
      <c r="AI38" s="103"/>
      <c r="AJ38" s="68">
        <v>1</v>
      </c>
      <c r="AK38" s="69"/>
      <c r="AL38" s="68"/>
      <c r="AM38" s="69"/>
      <c r="AN38" s="68"/>
      <c r="AO38" s="69"/>
      <c r="AP38" s="68"/>
      <c r="AQ38" s="69"/>
      <c r="AR38" s="68"/>
      <c r="AS38" s="69"/>
      <c r="AT38" s="68"/>
      <c r="AU38" s="69"/>
      <c r="AV38" s="68"/>
      <c r="AW38" s="69"/>
      <c r="AX38" s="68"/>
      <c r="AY38" s="69"/>
      <c r="AZ38" s="68"/>
      <c r="BA38" s="69"/>
      <c r="BB38" s="68"/>
      <c r="BC38" s="70"/>
      <c r="BD38" s="72">
        <v>408961.79</v>
      </c>
      <c r="BE38" s="73"/>
      <c r="BF38" s="73"/>
      <c r="BG38" s="73"/>
      <c r="BH38" s="73"/>
      <c r="BI38" s="74"/>
      <c r="BJ38" s="34"/>
      <c r="BK38" s="34"/>
    </row>
    <row r="39" spans="1:85" ht="38.25" customHeight="1" x14ac:dyDescent="0.2">
      <c r="B39" s="234" t="s">
        <v>954</v>
      </c>
      <c r="C39" s="235"/>
      <c r="D39" s="235"/>
      <c r="E39" s="235"/>
      <c r="F39" s="235"/>
      <c r="G39" s="235"/>
      <c r="H39" s="235"/>
      <c r="I39" s="235"/>
      <c r="J39" s="235"/>
      <c r="K39" s="235"/>
      <c r="L39" s="235"/>
      <c r="M39" s="235"/>
      <c r="N39" s="235"/>
      <c r="O39" s="235"/>
      <c r="P39" s="235"/>
      <c r="Q39" s="235"/>
      <c r="R39" s="235"/>
      <c r="S39" s="235"/>
      <c r="T39" s="236"/>
      <c r="U39" s="83" t="s">
        <v>943</v>
      </c>
      <c r="V39" s="84"/>
      <c r="W39" s="84"/>
      <c r="X39" s="84"/>
      <c r="Y39" s="84"/>
      <c r="Z39" s="85"/>
      <c r="AA39" s="86">
        <v>2.1420997905621336E-2</v>
      </c>
      <c r="AB39" s="87"/>
      <c r="AC39" s="87"/>
      <c r="AD39" s="87"/>
      <c r="AE39" s="88"/>
      <c r="AF39" s="89"/>
      <c r="AG39" s="90"/>
      <c r="AH39" s="89"/>
      <c r="AI39" s="90"/>
      <c r="AJ39" s="54"/>
      <c r="AK39" s="55"/>
      <c r="AL39" s="54"/>
      <c r="AM39" s="55"/>
      <c r="AN39" s="54"/>
      <c r="AO39" s="55"/>
      <c r="AP39" s="54"/>
      <c r="AQ39" s="55"/>
      <c r="AR39" s="54">
        <v>1</v>
      </c>
      <c r="AS39" s="55"/>
      <c r="AT39" s="54"/>
      <c r="AU39" s="55"/>
      <c r="AV39" s="54">
        <v>1</v>
      </c>
      <c r="AW39" s="55"/>
      <c r="AX39" s="54"/>
      <c r="AY39" s="55"/>
      <c r="AZ39" s="54">
        <v>1</v>
      </c>
      <c r="BA39" s="55"/>
      <c r="BB39" s="54"/>
      <c r="BC39" s="71"/>
      <c r="BD39" s="97">
        <v>284888.57</v>
      </c>
      <c r="BE39" s="98"/>
      <c r="BF39" s="98"/>
      <c r="BG39" s="98"/>
      <c r="BH39" s="98"/>
      <c r="BI39" s="99"/>
      <c r="BJ39" s="34"/>
      <c r="BK39" s="34"/>
    </row>
    <row r="40" spans="1:85" ht="39.75" customHeight="1" x14ac:dyDescent="0.2">
      <c r="B40" s="222" t="s">
        <v>955</v>
      </c>
      <c r="C40" s="223"/>
      <c r="D40" s="223"/>
      <c r="E40" s="223"/>
      <c r="F40" s="223"/>
      <c r="G40" s="223"/>
      <c r="H40" s="223"/>
      <c r="I40" s="223"/>
      <c r="J40" s="223"/>
      <c r="K40" s="223"/>
      <c r="L40" s="223"/>
      <c r="M40" s="223"/>
      <c r="N40" s="223"/>
      <c r="O40" s="223"/>
      <c r="P40" s="223"/>
      <c r="Q40" s="223"/>
      <c r="R40" s="223"/>
      <c r="S40" s="223"/>
      <c r="T40" s="224"/>
      <c r="U40" s="60" t="s">
        <v>944</v>
      </c>
      <c r="V40" s="61"/>
      <c r="W40" s="61"/>
      <c r="X40" s="61"/>
      <c r="Y40" s="61"/>
      <c r="Z40" s="62"/>
      <c r="AA40" s="94">
        <v>5.7122661582928856E-2</v>
      </c>
      <c r="AB40" s="95"/>
      <c r="AC40" s="95"/>
      <c r="AD40" s="95"/>
      <c r="AE40" s="96"/>
      <c r="AF40" s="102"/>
      <c r="AG40" s="103"/>
      <c r="AH40" s="102"/>
      <c r="AI40" s="103"/>
      <c r="AJ40" s="68"/>
      <c r="AK40" s="69"/>
      <c r="AL40" s="68"/>
      <c r="AM40" s="69"/>
      <c r="AN40" s="68"/>
      <c r="AO40" s="69"/>
      <c r="AP40" s="68"/>
      <c r="AQ40" s="69"/>
      <c r="AR40" s="68">
        <v>1</v>
      </c>
      <c r="AS40" s="69"/>
      <c r="AT40" s="68"/>
      <c r="AU40" s="69"/>
      <c r="AV40" s="68"/>
      <c r="AW40" s="69"/>
      <c r="AX40" s="68"/>
      <c r="AY40" s="69"/>
      <c r="AZ40" s="68"/>
      <c r="BA40" s="69"/>
      <c r="BB40" s="68"/>
      <c r="BC40" s="70"/>
      <c r="BD40" s="72">
        <v>759702.86</v>
      </c>
      <c r="BE40" s="73"/>
      <c r="BF40" s="73"/>
      <c r="BG40" s="73"/>
      <c r="BH40" s="73"/>
      <c r="BI40" s="74"/>
      <c r="BJ40" s="35"/>
      <c r="BK40" s="34"/>
    </row>
    <row r="41" spans="1:85" ht="36" customHeight="1" x14ac:dyDescent="0.2">
      <c r="B41" s="234" t="s">
        <v>956</v>
      </c>
      <c r="C41" s="235"/>
      <c r="D41" s="235"/>
      <c r="E41" s="235"/>
      <c r="F41" s="235"/>
      <c r="G41" s="235"/>
      <c r="H41" s="235"/>
      <c r="I41" s="235"/>
      <c r="J41" s="235"/>
      <c r="K41" s="235"/>
      <c r="L41" s="235"/>
      <c r="M41" s="235"/>
      <c r="N41" s="235"/>
      <c r="O41" s="235"/>
      <c r="P41" s="235"/>
      <c r="Q41" s="235"/>
      <c r="R41" s="235"/>
      <c r="S41" s="235"/>
      <c r="T41" s="236"/>
      <c r="U41" s="83" t="s">
        <v>945</v>
      </c>
      <c r="V41" s="84"/>
      <c r="W41" s="84"/>
      <c r="X41" s="84"/>
      <c r="Y41" s="84"/>
      <c r="Z41" s="85"/>
      <c r="AA41" s="86">
        <v>3.4821932134249159E-3</v>
      </c>
      <c r="AB41" s="87"/>
      <c r="AC41" s="87"/>
      <c r="AD41" s="87"/>
      <c r="AE41" s="88"/>
      <c r="AF41" s="89"/>
      <c r="AG41" s="90"/>
      <c r="AH41" s="89"/>
      <c r="AI41" s="90"/>
      <c r="AJ41" s="54"/>
      <c r="AK41" s="55"/>
      <c r="AL41" s="54"/>
      <c r="AM41" s="55"/>
      <c r="AN41" s="54"/>
      <c r="AO41" s="55"/>
      <c r="AP41" s="54"/>
      <c r="AQ41" s="55"/>
      <c r="AR41" s="54">
        <v>1</v>
      </c>
      <c r="AS41" s="55"/>
      <c r="AT41" s="54"/>
      <c r="AU41" s="55"/>
      <c r="AV41" s="54">
        <v>1</v>
      </c>
      <c r="AW41" s="55"/>
      <c r="AX41" s="54"/>
      <c r="AY41" s="55"/>
      <c r="AZ41" s="54">
        <v>1</v>
      </c>
      <c r="BA41" s="55"/>
      <c r="BB41" s="54"/>
      <c r="BC41" s="71"/>
      <c r="BD41" s="97">
        <v>46311.43</v>
      </c>
      <c r="BE41" s="98"/>
      <c r="BF41" s="98"/>
      <c r="BG41" s="98"/>
      <c r="BH41" s="98"/>
      <c r="BI41" s="99"/>
      <c r="BJ41" s="34"/>
      <c r="BK41" s="34"/>
    </row>
    <row r="42" spans="1:85" ht="36" customHeight="1" x14ac:dyDescent="0.2">
      <c r="B42" s="222" t="s">
        <v>957</v>
      </c>
      <c r="C42" s="223"/>
      <c r="D42" s="223"/>
      <c r="E42" s="223"/>
      <c r="F42" s="223"/>
      <c r="G42" s="223"/>
      <c r="H42" s="223"/>
      <c r="I42" s="223"/>
      <c r="J42" s="223"/>
      <c r="K42" s="223"/>
      <c r="L42" s="223"/>
      <c r="M42" s="223"/>
      <c r="N42" s="223"/>
      <c r="O42" s="223"/>
      <c r="P42" s="223"/>
      <c r="Q42" s="223"/>
      <c r="R42" s="223"/>
      <c r="S42" s="223"/>
      <c r="T42" s="224"/>
      <c r="U42" s="60" t="s">
        <v>946</v>
      </c>
      <c r="V42" s="61"/>
      <c r="W42" s="61"/>
      <c r="X42" s="61"/>
      <c r="Y42" s="61"/>
      <c r="Z42" s="62"/>
      <c r="AA42" s="94">
        <v>1.7449098326617677E-2</v>
      </c>
      <c r="AB42" s="95"/>
      <c r="AC42" s="95"/>
      <c r="AD42" s="95"/>
      <c r="AE42" s="96"/>
      <c r="AF42" s="60">
        <v>1</v>
      </c>
      <c r="AG42" s="61"/>
      <c r="AH42" s="61"/>
      <c r="AI42" s="61"/>
      <c r="AJ42" s="61"/>
      <c r="AK42" s="61"/>
      <c r="AL42" s="61"/>
      <c r="AM42" s="61"/>
      <c r="AN42" s="61"/>
      <c r="AO42" s="61"/>
      <c r="AP42" s="61"/>
      <c r="AQ42" s="61"/>
      <c r="AR42" s="61"/>
      <c r="AS42" s="61"/>
      <c r="AT42" s="61"/>
      <c r="AU42" s="61"/>
      <c r="AV42" s="61"/>
      <c r="AW42" s="61"/>
      <c r="AX42" s="61"/>
      <c r="AY42" s="61"/>
      <c r="AZ42" s="61"/>
      <c r="BA42" s="61"/>
      <c r="BB42" s="61"/>
      <c r="BC42" s="62"/>
      <c r="BD42" s="72">
        <v>232064.29</v>
      </c>
      <c r="BE42" s="73"/>
      <c r="BF42" s="73"/>
      <c r="BG42" s="73"/>
      <c r="BH42" s="73"/>
      <c r="BI42" s="74"/>
      <c r="BJ42" s="35"/>
      <c r="BK42" s="34"/>
    </row>
    <row r="43" spans="1:85" ht="36" customHeight="1" x14ac:dyDescent="0.2">
      <c r="B43" s="234" t="s">
        <v>958</v>
      </c>
      <c r="C43" s="235"/>
      <c r="D43" s="235"/>
      <c r="E43" s="235"/>
      <c r="F43" s="235"/>
      <c r="G43" s="235"/>
      <c r="H43" s="235"/>
      <c r="I43" s="235"/>
      <c r="J43" s="235"/>
      <c r="K43" s="235"/>
      <c r="L43" s="235"/>
      <c r="M43" s="235"/>
      <c r="N43" s="235"/>
      <c r="O43" s="235"/>
      <c r="P43" s="235"/>
      <c r="Q43" s="235"/>
      <c r="R43" s="235"/>
      <c r="S43" s="235"/>
      <c r="T43" s="236"/>
      <c r="U43" s="83" t="s">
        <v>947</v>
      </c>
      <c r="V43" s="84"/>
      <c r="W43" s="84"/>
      <c r="X43" s="84"/>
      <c r="Y43" s="84"/>
      <c r="Z43" s="85"/>
      <c r="AA43" s="86">
        <v>9.2858480678611466E-3</v>
      </c>
      <c r="AB43" s="87"/>
      <c r="AC43" s="87"/>
      <c r="AD43" s="87"/>
      <c r="AE43" s="88"/>
      <c r="AF43" s="89"/>
      <c r="AG43" s="90"/>
      <c r="AH43" s="89"/>
      <c r="AI43" s="90"/>
      <c r="AJ43" s="54">
        <v>1</v>
      </c>
      <c r="AK43" s="55"/>
      <c r="AL43" s="54"/>
      <c r="AM43" s="55"/>
      <c r="AN43" s="54"/>
      <c r="AO43" s="55"/>
      <c r="AP43" s="54">
        <v>1</v>
      </c>
      <c r="AQ43" s="55"/>
      <c r="AR43" s="54"/>
      <c r="AS43" s="55"/>
      <c r="AT43" s="54"/>
      <c r="AU43" s="55"/>
      <c r="AV43" s="54">
        <v>1</v>
      </c>
      <c r="AW43" s="55"/>
      <c r="AX43" s="54"/>
      <c r="AY43" s="55"/>
      <c r="AZ43" s="54"/>
      <c r="BA43" s="55"/>
      <c r="BB43" s="54">
        <v>1</v>
      </c>
      <c r="BC43" s="71"/>
      <c r="BD43" s="97">
        <v>123497.14</v>
      </c>
      <c r="BE43" s="98"/>
      <c r="BF43" s="98"/>
      <c r="BG43" s="98"/>
      <c r="BH43" s="98"/>
      <c r="BI43" s="99"/>
      <c r="BJ43" s="34"/>
      <c r="BK43" s="34"/>
    </row>
    <row r="44" spans="1:85" ht="33.75" customHeight="1" x14ac:dyDescent="0.2">
      <c r="B44" s="222" t="s">
        <v>959</v>
      </c>
      <c r="C44" s="223"/>
      <c r="D44" s="223"/>
      <c r="E44" s="223"/>
      <c r="F44" s="223"/>
      <c r="G44" s="223"/>
      <c r="H44" s="223"/>
      <c r="I44" s="223"/>
      <c r="J44" s="223"/>
      <c r="K44" s="223"/>
      <c r="L44" s="223"/>
      <c r="M44" s="223"/>
      <c r="N44" s="223"/>
      <c r="O44" s="223"/>
      <c r="P44" s="223"/>
      <c r="Q44" s="223"/>
      <c r="R44" s="223"/>
      <c r="S44" s="223"/>
      <c r="T44" s="224"/>
      <c r="U44" s="60" t="s">
        <v>948</v>
      </c>
      <c r="V44" s="61"/>
      <c r="W44" s="61"/>
      <c r="X44" s="61"/>
      <c r="Y44" s="61"/>
      <c r="Z44" s="62"/>
      <c r="AA44" s="94">
        <v>4.6429240339305733E-3</v>
      </c>
      <c r="AB44" s="95"/>
      <c r="AC44" s="95"/>
      <c r="AD44" s="95"/>
      <c r="AE44" s="96"/>
      <c r="AF44" s="48">
        <v>1</v>
      </c>
      <c r="AG44" s="49"/>
      <c r="AH44" s="49"/>
      <c r="AI44" s="49"/>
      <c r="AJ44" s="49"/>
      <c r="AK44" s="50"/>
      <c r="AL44" s="51">
        <v>1</v>
      </c>
      <c r="AM44" s="52"/>
      <c r="AN44" s="52"/>
      <c r="AO44" s="52"/>
      <c r="AP44" s="52"/>
      <c r="AQ44" s="53"/>
      <c r="AR44" s="51">
        <v>1</v>
      </c>
      <c r="AS44" s="52"/>
      <c r="AT44" s="52"/>
      <c r="AU44" s="52"/>
      <c r="AV44" s="52"/>
      <c r="AW44" s="53"/>
      <c r="AX44" s="51">
        <v>1</v>
      </c>
      <c r="AY44" s="52"/>
      <c r="AZ44" s="52"/>
      <c r="BA44" s="52"/>
      <c r="BB44" s="52"/>
      <c r="BC44" s="53"/>
      <c r="BD44" s="72">
        <v>61748.57</v>
      </c>
      <c r="BE44" s="73"/>
      <c r="BF44" s="73"/>
      <c r="BG44" s="73"/>
      <c r="BH44" s="73"/>
      <c r="BI44" s="74"/>
      <c r="BJ44" s="34"/>
      <c r="BK44" s="34"/>
    </row>
    <row r="45" spans="1:85" ht="49.5" customHeight="1" x14ac:dyDescent="0.2">
      <c r="B45" s="234" t="s">
        <v>960</v>
      </c>
      <c r="C45" s="235"/>
      <c r="D45" s="235"/>
      <c r="E45" s="235"/>
      <c r="F45" s="235"/>
      <c r="G45" s="235"/>
      <c r="H45" s="235"/>
      <c r="I45" s="235"/>
      <c r="J45" s="235"/>
      <c r="K45" s="235"/>
      <c r="L45" s="235"/>
      <c r="M45" s="235"/>
      <c r="N45" s="235"/>
      <c r="O45" s="235"/>
      <c r="P45" s="235"/>
      <c r="Q45" s="235"/>
      <c r="R45" s="235"/>
      <c r="S45" s="235"/>
      <c r="T45" s="236"/>
      <c r="U45" s="83" t="s">
        <v>949</v>
      </c>
      <c r="V45" s="84"/>
      <c r="W45" s="84"/>
      <c r="X45" s="84"/>
      <c r="Y45" s="84"/>
      <c r="Z45" s="85"/>
      <c r="AA45" s="86">
        <v>1.0681926826876846E-2</v>
      </c>
      <c r="AB45" s="87"/>
      <c r="AC45" s="87"/>
      <c r="AD45" s="87"/>
      <c r="AE45" s="88"/>
      <c r="AF45" s="89"/>
      <c r="AG45" s="90"/>
      <c r="AH45" s="89"/>
      <c r="AI45" s="90"/>
      <c r="AJ45" s="54">
        <v>1</v>
      </c>
      <c r="AK45" s="55"/>
      <c r="AL45" s="54"/>
      <c r="AM45" s="55"/>
      <c r="AN45" s="54"/>
      <c r="AO45" s="55"/>
      <c r="AP45" s="54">
        <v>1</v>
      </c>
      <c r="AQ45" s="55"/>
      <c r="AR45" s="54"/>
      <c r="AS45" s="55"/>
      <c r="AT45" s="54"/>
      <c r="AU45" s="55"/>
      <c r="AV45" s="54">
        <v>1</v>
      </c>
      <c r="AW45" s="55"/>
      <c r="AX45" s="54"/>
      <c r="AY45" s="55"/>
      <c r="AZ45" s="54"/>
      <c r="BA45" s="55"/>
      <c r="BB45" s="54">
        <v>1</v>
      </c>
      <c r="BC45" s="71"/>
      <c r="BD45" s="97">
        <v>142064.29</v>
      </c>
      <c r="BE45" s="98"/>
      <c r="BF45" s="98"/>
      <c r="BG45" s="98"/>
      <c r="BH45" s="98"/>
      <c r="BI45" s="99"/>
      <c r="BJ45" s="34"/>
      <c r="BK45" s="34"/>
    </row>
    <row r="46" spans="1:85" ht="45.75" customHeight="1" thickBot="1" x14ac:dyDescent="0.25">
      <c r="B46" s="222" t="s">
        <v>961</v>
      </c>
      <c r="C46" s="223"/>
      <c r="D46" s="223"/>
      <c r="E46" s="223"/>
      <c r="F46" s="223"/>
      <c r="G46" s="223"/>
      <c r="H46" s="223"/>
      <c r="I46" s="223"/>
      <c r="J46" s="223"/>
      <c r="K46" s="223"/>
      <c r="L46" s="223"/>
      <c r="M46" s="223"/>
      <c r="N46" s="223"/>
      <c r="O46" s="223"/>
      <c r="P46" s="223"/>
      <c r="Q46" s="223"/>
      <c r="R46" s="223"/>
      <c r="S46" s="223"/>
      <c r="T46" s="224"/>
      <c r="U46" s="60" t="s">
        <v>950</v>
      </c>
      <c r="V46" s="61"/>
      <c r="W46" s="61"/>
      <c r="X46" s="61"/>
      <c r="Y46" s="61"/>
      <c r="Z46" s="62"/>
      <c r="AA46" s="190">
        <v>7.7349844718490254E-2</v>
      </c>
      <c r="AB46" s="191"/>
      <c r="AC46" s="191"/>
      <c r="AD46" s="191"/>
      <c r="AE46" s="192"/>
      <c r="AF46" s="478">
        <v>1</v>
      </c>
      <c r="AG46" s="479"/>
      <c r="AH46" s="479"/>
      <c r="AI46" s="479"/>
      <c r="AJ46" s="479"/>
      <c r="AK46" s="480"/>
      <c r="AL46" s="68"/>
      <c r="AM46" s="69"/>
      <c r="AN46" s="68"/>
      <c r="AO46" s="69"/>
      <c r="AP46" s="68"/>
      <c r="AQ46" s="69"/>
      <c r="AR46" s="68"/>
      <c r="AS46" s="69"/>
      <c r="AT46" s="68"/>
      <c r="AU46" s="69"/>
      <c r="AV46" s="68"/>
      <c r="AW46" s="69"/>
      <c r="AX46" s="68"/>
      <c r="AY46" s="69"/>
      <c r="AZ46" s="68"/>
      <c r="BA46" s="69"/>
      <c r="BB46" s="68"/>
      <c r="BC46" s="70"/>
      <c r="BD46" s="338">
        <v>1028714.29</v>
      </c>
      <c r="BE46" s="339"/>
      <c r="BF46" s="339"/>
      <c r="BG46" s="339"/>
      <c r="BH46" s="339"/>
      <c r="BI46" s="340"/>
      <c r="BJ46" s="34"/>
      <c r="BK46" s="34"/>
    </row>
    <row r="47" spans="1:85" ht="18" customHeight="1" thickBot="1" x14ac:dyDescent="0.25">
      <c r="B47" s="63" t="s">
        <v>33</v>
      </c>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78">
        <f>SUM(BD33:BI46)</f>
        <v>13299500.389999993</v>
      </c>
      <c r="BE47" s="64"/>
      <c r="BF47" s="64"/>
      <c r="BG47" s="64"/>
      <c r="BH47" s="64"/>
      <c r="BI47" s="79"/>
    </row>
    <row r="48" spans="1:85" ht="18" customHeight="1" thickBot="1" x14ac:dyDescent="0.2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32"/>
      <c r="BE48" s="45"/>
      <c r="BF48" s="45"/>
      <c r="BG48" s="45"/>
      <c r="BH48" s="45"/>
      <c r="BI48" s="45"/>
    </row>
    <row r="49" spans="2:61" ht="18" customHeight="1" thickBot="1" x14ac:dyDescent="0.25">
      <c r="B49" s="63" t="s">
        <v>34</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78">
        <f>+BD47</f>
        <v>13299500.389999993</v>
      </c>
      <c r="BE49" s="64"/>
      <c r="BF49" s="64"/>
      <c r="BG49" s="64"/>
      <c r="BH49" s="64"/>
      <c r="BI49" s="79"/>
    </row>
    <row r="56" spans="2:61" ht="18" customHeight="1" x14ac:dyDescent="0.2">
      <c r="C56" s="27"/>
    </row>
    <row r="57" spans="2:61" ht="18" customHeight="1" x14ac:dyDescent="0.2">
      <c r="C57" s="27"/>
    </row>
    <row r="58" spans="2:61" ht="18" customHeight="1" x14ac:dyDescent="0.2">
      <c r="C58" s="27"/>
    </row>
    <row r="59" spans="2:61" ht="18" customHeight="1" x14ac:dyDescent="0.2">
      <c r="C59" s="27"/>
    </row>
    <row r="61" spans="2:61" ht="18" customHeight="1" x14ac:dyDescent="0.2">
      <c r="C61" s="27"/>
    </row>
    <row r="63" spans="2:61" ht="18" customHeight="1" x14ac:dyDescent="0.2">
      <c r="C63" s="27"/>
    </row>
    <row r="67" spans="3:3" ht="18" customHeight="1" x14ac:dyDescent="0.2">
      <c r="C67" s="27"/>
    </row>
    <row r="68" spans="3:3" ht="18" customHeight="1" x14ac:dyDescent="0.2">
      <c r="C68" s="27"/>
    </row>
    <row r="70" spans="3:3" ht="18" customHeight="1" x14ac:dyDescent="0.2">
      <c r="C70" s="27"/>
    </row>
    <row r="71" spans="3:3" ht="18" customHeight="1" x14ac:dyDescent="0.2">
      <c r="C71" s="27"/>
    </row>
    <row r="72" spans="3:3" ht="18" customHeight="1" x14ac:dyDescent="0.2">
      <c r="C72" s="28"/>
    </row>
    <row r="75" spans="3:3" ht="18" customHeight="1" x14ac:dyDescent="0.2">
      <c r="C75" s="27"/>
    </row>
    <row r="76" spans="3:3" ht="18" customHeight="1" x14ac:dyDescent="0.2">
      <c r="C76" s="28"/>
    </row>
    <row r="77" spans="3:3" ht="18" customHeight="1" x14ac:dyDescent="0.2">
      <c r="C77" s="28"/>
    </row>
  </sheetData>
  <sheetProtection algorithmName="SHA-512" hashValue="TdiVpQ/EKunTdlKi6MpXv40keDf5f6eXFpuohX4MJYjKyBYK17pWRCHSvJHvvI6auA/7T7A1mZr5OYcgGwSLOg==" saltValue="mcyR4I/hIJEejhpZGappiA==" spinCount="100000" sheet="1" objects="1" scenarios="1" formatRows="0"/>
  <mergeCells count="246">
    <mergeCell ref="AV38:AW38"/>
    <mergeCell ref="BB39:BC39"/>
    <mergeCell ref="AT40:AU40"/>
    <mergeCell ref="AV40:AW40"/>
    <mergeCell ref="AX40:AY40"/>
    <mergeCell ref="AZ40:BA40"/>
    <mergeCell ref="BB40:BC40"/>
    <mergeCell ref="BB46:BC46"/>
    <mergeCell ref="AP46:AQ46"/>
    <mergeCell ref="AR46:AS46"/>
    <mergeCell ref="AT46:AU46"/>
    <mergeCell ref="AV46:AW46"/>
    <mergeCell ref="AX46:AY46"/>
    <mergeCell ref="AZ46:BA46"/>
    <mergeCell ref="BB41:BC41"/>
    <mergeCell ref="B47:BC47"/>
    <mergeCell ref="BD47:BI47"/>
    <mergeCell ref="B49:BC49"/>
    <mergeCell ref="BD49:BI49"/>
    <mergeCell ref="AX35:AY35"/>
    <mergeCell ref="AZ35:BA35"/>
    <mergeCell ref="BB35:BC35"/>
    <mergeCell ref="AF37:AG37"/>
    <mergeCell ref="AH37:AI37"/>
    <mergeCell ref="AJ37:AK37"/>
    <mergeCell ref="AL37:AM37"/>
    <mergeCell ref="AN37:AO37"/>
    <mergeCell ref="AP37:AQ37"/>
    <mergeCell ref="AR37:AS37"/>
    <mergeCell ref="BB36:BC36"/>
    <mergeCell ref="AT37:AU37"/>
    <mergeCell ref="AV37:AW37"/>
    <mergeCell ref="AX37:AY37"/>
    <mergeCell ref="AZ37:BA37"/>
    <mergeCell ref="BB37:BC37"/>
    <mergeCell ref="AL46:AM46"/>
    <mergeCell ref="AN46:AO46"/>
    <mergeCell ref="AX43:AY43"/>
    <mergeCell ref="AZ43:BA43"/>
    <mergeCell ref="B45:T45"/>
    <mergeCell ref="U45:Z45"/>
    <mergeCell ref="AA45:AE45"/>
    <mergeCell ref="AF45:AG45"/>
    <mergeCell ref="AH45:AI45"/>
    <mergeCell ref="AJ45:AK45"/>
    <mergeCell ref="BD46:BI46"/>
    <mergeCell ref="AX45:AY45"/>
    <mergeCell ref="AZ45:BA45"/>
    <mergeCell ref="BB45:BC45"/>
    <mergeCell ref="BD45:BI45"/>
    <mergeCell ref="B46:T46"/>
    <mergeCell ref="U46:Z46"/>
    <mergeCell ref="AA46:AE46"/>
    <mergeCell ref="AL45:AM45"/>
    <mergeCell ref="AN45:AO45"/>
    <mergeCell ref="AP45:AQ45"/>
    <mergeCell ref="AR45:AS45"/>
    <mergeCell ref="AT45:AU45"/>
    <mergeCell ref="AV45:AW45"/>
    <mergeCell ref="AF46:AK46"/>
    <mergeCell ref="AA44:AE44"/>
    <mergeCell ref="AL43:AM43"/>
    <mergeCell ref="AN43:AO43"/>
    <mergeCell ref="AP43:AQ43"/>
    <mergeCell ref="AR43:AS43"/>
    <mergeCell ref="AT43:AU43"/>
    <mergeCell ref="AV43:AW43"/>
    <mergeCell ref="BD42:BI42"/>
    <mergeCell ref="B42:T42"/>
    <mergeCell ref="U42:Z42"/>
    <mergeCell ref="AA42:AE42"/>
    <mergeCell ref="B43:T43"/>
    <mergeCell ref="U43:Z43"/>
    <mergeCell ref="AA43:AE43"/>
    <mergeCell ref="AF43:AG43"/>
    <mergeCell ref="AH43:AI43"/>
    <mergeCell ref="AJ43:AK43"/>
    <mergeCell ref="BD43:BI43"/>
    <mergeCell ref="BB43:BC43"/>
    <mergeCell ref="BD44:BI44"/>
    <mergeCell ref="B44:T44"/>
    <mergeCell ref="U44:Z44"/>
    <mergeCell ref="BD41:BI41"/>
    <mergeCell ref="AL41:AM41"/>
    <mergeCell ref="AN41:AO41"/>
    <mergeCell ref="AP41:AQ41"/>
    <mergeCell ref="AR41:AS41"/>
    <mergeCell ref="AT41:AU41"/>
    <mergeCell ref="AV41:AW41"/>
    <mergeCell ref="B41:T41"/>
    <mergeCell ref="U41:Z41"/>
    <mergeCell ref="AA41:AE41"/>
    <mergeCell ref="AF41:AG41"/>
    <mergeCell ref="AH41:AI41"/>
    <mergeCell ref="AJ41:AK41"/>
    <mergeCell ref="AX41:AY41"/>
    <mergeCell ref="AZ41:BA41"/>
    <mergeCell ref="B40:T40"/>
    <mergeCell ref="U40:Z40"/>
    <mergeCell ref="AA40:AE40"/>
    <mergeCell ref="BD40:BI40"/>
    <mergeCell ref="AP39:AQ39"/>
    <mergeCell ref="AR39:AS39"/>
    <mergeCell ref="AT39:AU39"/>
    <mergeCell ref="AV39:AW39"/>
    <mergeCell ref="AX39:AY39"/>
    <mergeCell ref="AZ39:BA39"/>
    <mergeCell ref="AF40:AG40"/>
    <mergeCell ref="AH40:AI40"/>
    <mergeCell ref="AJ40:AK40"/>
    <mergeCell ref="AL40:AM40"/>
    <mergeCell ref="AN40:AO40"/>
    <mergeCell ref="AP40:AQ40"/>
    <mergeCell ref="AR40:AS40"/>
    <mergeCell ref="BD38:BI38"/>
    <mergeCell ref="B39:T39"/>
    <mergeCell ref="U39:Z39"/>
    <mergeCell ref="AA39:AE39"/>
    <mergeCell ref="AF39:AG39"/>
    <mergeCell ref="AH39:AI39"/>
    <mergeCell ref="AJ39:AK39"/>
    <mergeCell ref="AL39:AM39"/>
    <mergeCell ref="AN39:AO39"/>
    <mergeCell ref="B38:T38"/>
    <mergeCell ref="U38:Z38"/>
    <mergeCell ref="AA38:AE38"/>
    <mergeCell ref="BD39:BI39"/>
    <mergeCell ref="AX38:AY38"/>
    <mergeCell ref="AZ38:BA38"/>
    <mergeCell ref="BB38:BC38"/>
    <mergeCell ref="AF38:AG38"/>
    <mergeCell ref="AH38:AI38"/>
    <mergeCell ref="AJ38:AK38"/>
    <mergeCell ref="AL38:AM38"/>
    <mergeCell ref="AN38:AO38"/>
    <mergeCell ref="AP38:AQ38"/>
    <mergeCell ref="AR38:AS38"/>
    <mergeCell ref="AT38:AU38"/>
    <mergeCell ref="B37:T37"/>
    <mergeCell ref="U37:Z37"/>
    <mergeCell ref="AA37:AE37"/>
    <mergeCell ref="BD37:BI37"/>
    <mergeCell ref="AP36:AQ36"/>
    <mergeCell ref="AR36:AS36"/>
    <mergeCell ref="AT36:AU36"/>
    <mergeCell ref="AV36:AW36"/>
    <mergeCell ref="AX36:AY36"/>
    <mergeCell ref="AZ36:BA36"/>
    <mergeCell ref="BD35:BI35"/>
    <mergeCell ref="B36:T36"/>
    <mergeCell ref="U36:Z36"/>
    <mergeCell ref="AA36:AE36"/>
    <mergeCell ref="AF36:AG36"/>
    <mergeCell ref="AH36:AI36"/>
    <mergeCell ref="AJ36:AK36"/>
    <mergeCell ref="AL36:AM36"/>
    <mergeCell ref="AN36:AO36"/>
    <mergeCell ref="AL35:AM35"/>
    <mergeCell ref="AN35:AO35"/>
    <mergeCell ref="AP35:AQ35"/>
    <mergeCell ref="AR35:AS35"/>
    <mergeCell ref="AT35:AU35"/>
    <mergeCell ref="AV35:AW35"/>
    <mergeCell ref="BD36:BI36"/>
    <mergeCell ref="B35:T35"/>
    <mergeCell ref="U35:Z35"/>
    <mergeCell ref="AA35:AE35"/>
    <mergeCell ref="AF35:AG35"/>
    <mergeCell ref="AH35:AI35"/>
    <mergeCell ref="AJ35:AK35"/>
    <mergeCell ref="AL34:AM34"/>
    <mergeCell ref="AN34:AO34"/>
    <mergeCell ref="AP34:AQ34"/>
    <mergeCell ref="BD33:BI33"/>
    <mergeCell ref="B34:T34"/>
    <mergeCell ref="U34:Z34"/>
    <mergeCell ref="AA34:AE34"/>
    <mergeCell ref="AF34:AG34"/>
    <mergeCell ref="AH34:AI34"/>
    <mergeCell ref="AJ34:AK34"/>
    <mergeCell ref="AX34:AY34"/>
    <mergeCell ref="AZ34:BA34"/>
    <mergeCell ref="BB34:BC34"/>
    <mergeCell ref="BD34:BI34"/>
    <mergeCell ref="AR34:AS34"/>
    <mergeCell ref="AT34:AU34"/>
    <mergeCell ref="AV34:AW34"/>
    <mergeCell ref="B33:T33"/>
    <mergeCell ref="U33:Z33"/>
    <mergeCell ref="AA33:AE33"/>
    <mergeCell ref="AL30:AM32"/>
    <mergeCell ref="AN30:AO32"/>
    <mergeCell ref="AP30:AQ32"/>
    <mergeCell ref="AR30:AS32"/>
    <mergeCell ref="AT30:AU32"/>
    <mergeCell ref="AV30:AW32"/>
    <mergeCell ref="C27:N27"/>
    <mergeCell ref="O27:Q27"/>
    <mergeCell ref="C28:N28"/>
    <mergeCell ref="O28:BH28"/>
    <mergeCell ref="B30:T32"/>
    <mergeCell ref="U30:Z32"/>
    <mergeCell ref="AA30:AE32"/>
    <mergeCell ref="AF30:AG32"/>
    <mergeCell ref="AH30:AI32"/>
    <mergeCell ref="AJ30:AK32"/>
    <mergeCell ref="AX30:AY32"/>
    <mergeCell ref="AZ30:BA32"/>
    <mergeCell ref="BB30:BC32"/>
    <mergeCell ref="BD30:BI32"/>
    <mergeCell ref="C24:N24"/>
    <mergeCell ref="O24:Q24"/>
    <mergeCell ref="C25:N25"/>
    <mergeCell ref="O25:BH25"/>
    <mergeCell ref="C26:N26"/>
    <mergeCell ref="O26:R26"/>
    <mergeCell ref="C19:M19"/>
    <mergeCell ref="BB19:BH19"/>
    <mergeCell ref="C22:N22"/>
    <mergeCell ref="O22:BH22"/>
    <mergeCell ref="C23:N23"/>
    <mergeCell ref="O23:Q23"/>
    <mergeCell ref="B2:BI2"/>
    <mergeCell ref="B3:BI3"/>
    <mergeCell ref="B4:BI4"/>
    <mergeCell ref="B5:BI5"/>
    <mergeCell ref="B6:BI6"/>
    <mergeCell ref="B7:BI7"/>
    <mergeCell ref="AF33:BC33"/>
    <mergeCell ref="AF42:BC42"/>
    <mergeCell ref="AF44:AK44"/>
    <mergeCell ref="AL44:AQ44"/>
    <mergeCell ref="AR44:AW44"/>
    <mergeCell ref="AX44:BC44"/>
    <mergeCell ref="B14:BI14"/>
    <mergeCell ref="B15:BI15"/>
    <mergeCell ref="B16:BI16"/>
    <mergeCell ref="C17:O17"/>
    <mergeCell ref="BE17:BF17"/>
    <mergeCell ref="BG17:BH17"/>
    <mergeCell ref="B8:BI8"/>
    <mergeCell ref="B9:BI9"/>
    <mergeCell ref="B10:BI10"/>
    <mergeCell ref="B11:BI11"/>
    <mergeCell ref="B12:BI12"/>
    <mergeCell ref="B13:BI13"/>
  </mergeCells>
  <pageMargins left="0" right="0" top="0" bottom="0"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LE 1</vt:lpstr>
      <vt:lpstr>LE 2</vt:lpstr>
      <vt:lpstr>LE 3</vt:lpstr>
      <vt:lpstr>LE 4</vt:lpstr>
      <vt:lpstr>LE 5</vt:lpstr>
      <vt:lpstr>LE 6</vt:lpstr>
      <vt:lpstr>LE 7</vt:lpstr>
      <vt:lpstr>'LE 1'!Área_de_impresión</vt:lpstr>
      <vt:lpstr>'LE 2'!Área_de_impresión</vt:lpstr>
      <vt:lpstr>'LE 3'!Área_de_impresión</vt:lpstr>
      <vt:lpstr>'LE 4'!Área_de_impresión</vt:lpstr>
      <vt:lpstr>'LE 5'!Área_de_impresión</vt:lpstr>
      <vt:lpstr>'LE 6'!Área_de_impresión</vt:lpstr>
      <vt:lpstr>'LE 7'!Área_de_impresión</vt:lpstr>
    </vt:vector>
  </TitlesOfParts>
  <Company>COHAN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COHAN</dc:creator>
  <cp:lastModifiedBy>GERENCIA</cp:lastModifiedBy>
  <cp:lastPrinted>2018-12-28T17:07:07Z</cp:lastPrinted>
  <dcterms:created xsi:type="dcterms:W3CDTF">2001-06-28T18:27:55Z</dcterms:created>
  <dcterms:modified xsi:type="dcterms:W3CDTF">2018-12-28T17:07:17Z</dcterms:modified>
</cp:coreProperties>
</file>